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i.riga.lv\rag\Darbinieki\mkokare\My Documents\dokumenti\programmas\2020\"/>
    </mc:Choice>
  </mc:AlternateContent>
  <bookViews>
    <workbookView xWindow="0" yWindow="0" windowWidth="18165" windowHeight="11070" activeTab="2"/>
  </bookViews>
  <sheets>
    <sheet name="DZ A" sheetId="1" r:id="rId1"/>
    <sheet name="DZ B" sheetId="2" r:id="rId2"/>
    <sheet name="EIropas st.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F36" i="1"/>
  <c r="K32" i="3"/>
  <c r="K31" i="3" s="1"/>
  <c r="J32" i="3"/>
  <c r="J31" i="3" s="1"/>
  <c r="I32" i="3"/>
  <c r="I31" i="3" s="1"/>
  <c r="H32" i="3"/>
  <c r="F32" i="3"/>
  <c r="F31" i="3" s="1"/>
  <c r="G32" i="3"/>
  <c r="E32" i="3"/>
  <c r="D32" i="3"/>
  <c r="M38" i="2"/>
  <c r="L37" i="2"/>
  <c r="L38" i="2"/>
  <c r="K37" i="2"/>
  <c r="K38" i="2"/>
  <c r="J38" i="2"/>
  <c r="J37" i="2" s="1"/>
  <c r="I38" i="2"/>
  <c r="I37" i="2" s="1"/>
  <c r="H37" i="2"/>
  <c r="H38" i="2"/>
  <c r="G38" i="2"/>
  <c r="G37" i="2" s="1"/>
  <c r="F38" i="2" l="1"/>
  <c r="F37" i="2" s="1"/>
  <c r="E38" i="2"/>
  <c r="E37" i="2" s="1"/>
  <c r="D38" i="2"/>
  <c r="D37" i="2"/>
  <c r="H31" i="3"/>
  <c r="E31" i="3"/>
  <c r="D31" i="3"/>
  <c r="F35" i="1"/>
  <c r="E36" i="1"/>
  <c r="D36" i="1"/>
  <c r="E35" i="1"/>
  <c r="D35" i="1"/>
</calcChain>
</file>

<file path=xl/sharedStrings.xml><?xml version="1.0" encoding="utf-8"?>
<sst xmlns="http://schemas.openxmlformats.org/spreadsheetml/2006/main" count="138" uniqueCount="71">
  <si>
    <t>Mācību priekšmeti</t>
  </si>
  <si>
    <t>dabaszinātņu A</t>
  </si>
  <si>
    <t>dabaszinātņu B</t>
  </si>
  <si>
    <t>Eiropas studijas</t>
  </si>
  <si>
    <t>Kultūras pamati</t>
  </si>
  <si>
    <t>Dabaszinības</t>
  </si>
  <si>
    <t>Datorika</t>
  </si>
  <si>
    <t>Sports un veselība</t>
  </si>
  <si>
    <t>3.svešvaloda (vācu vai franču, bez priekšzināšanām)</t>
  </si>
  <si>
    <t>Eiropas kultūras telpa</t>
  </si>
  <si>
    <t>stundu skaits max</t>
  </si>
  <si>
    <t>stundu skaits min</t>
  </si>
  <si>
    <t>Krievu valoda (bez priekšzin.)</t>
  </si>
  <si>
    <t>Robotika</t>
  </si>
  <si>
    <t>Filosofijas pamati</t>
  </si>
  <si>
    <t>Psiholoģijas pamati</t>
  </si>
  <si>
    <t>Debates</t>
  </si>
  <si>
    <t>Publiskā uzstāšanās</t>
  </si>
  <si>
    <t>Padziļinātie kursi (izglītojamais izvēlas 3 no piedāvātajiem)</t>
  </si>
  <si>
    <t>Matemātika II</t>
  </si>
  <si>
    <t>Angļu valoda II</t>
  </si>
  <si>
    <t>Latviešu val.un literatūra II</t>
  </si>
  <si>
    <t>Sociālās zinātnes II</t>
  </si>
  <si>
    <t>Programmēšana II</t>
  </si>
  <si>
    <t>Ķīmija (II)</t>
  </si>
  <si>
    <t>Bioloģija (II)</t>
  </si>
  <si>
    <t>Fizika (II)</t>
  </si>
  <si>
    <t>Specializētie kursi (izglītojamais izvēlas ne vairāk kā 4 stundas 12.klasē)</t>
  </si>
  <si>
    <t>Pamatkursi</t>
  </si>
  <si>
    <t>Matemātika I</t>
  </si>
  <si>
    <t>Latviešu valoda I</t>
  </si>
  <si>
    <t>Angļu valoda I</t>
  </si>
  <si>
    <t>Vēsture un sociālās zinātnes I</t>
  </si>
  <si>
    <t>Literatūra I</t>
  </si>
  <si>
    <t>Fizika I</t>
  </si>
  <si>
    <t>Ķīmija I</t>
  </si>
  <si>
    <t>Bioloģija I</t>
  </si>
  <si>
    <t>Ģeogrāfija I</t>
  </si>
  <si>
    <t>Dizains un tehnoloģijas I</t>
  </si>
  <si>
    <t>Programmēšana  I</t>
  </si>
  <si>
    <t>Dizains un tehnoloģijas I vai</t>
  </si>
  <si>
    <t>10.kl.</t>
  </si>
  <si>
    <t>11.kl.</t>
  </si>
  <si>
    <t>12.kl.</t>
  </si>
  <si>
    <t>Kultūra un māksla I</t>
  </si>
  <si>
    <t xml:space="preserve">2.svešvaloda I </t>
  </si>
  <si>
    <t>Dabaszinības I</t>
  </si>
  <si>
    <t>Programmēšana I</t>
  </si>
  <si>
    <t>10.klase</t>
  </si>
  <si>
    <t>2</t>
  </si>
  <si>
    <t>11.klase</t>
  </si>
  <si>
    <t>3</t>
  </si>
  <si>
    <t>1</t>
  </si>
  <si>
    <t>Izvēlas vienu no priekšmetiem</t>
  </si>
  <si>
    <t xml:space="preserve">Fizika I </t>
  </si>
  <si>
    <t xml:space="preserve">Ķīmija I </t>
  </si>
  <si>
    <t xml:space="preserve">Bioloģija I </t>
  </si>
  <si>
    <t>Angļu valoda I+ *</t>
  </si>
  <si>
    <t>* tiem, kuri neizvēlas padziļinātu angļu valodu</t>
  </si>
  <si>
    <t>Angļu literatūra (kopā 4stundas)</t>
  </si>
  <si>
    <t>12.klase</t>
  </si>
  <si>
    <t>Padziļinātie kursi (izglītojamais izvēlas 3 no piedāvātajiem atbilstoši optimālā limenī apgūtiem pamatkursiem)</t>
  </si>
  <si>
    <t xml:space="preserve">Debates </t>
  </si>
  <si>
    <r>
      <t>Specializētie kursi (izglītojamais izvēlas stundas atbilstoši stundu slodzei apakšvirzienā);</t>
    </r>
    <r>
      <rPr>
        <i/>
        <sz val="11"/>
        <color theme="1"/>
        <rFont val="Calibri"/>
        <family val="2"/>
        <charset val="186"/>
        <scheme val="minor"/>
      </rPr>
      <t xml:space="preserve">                                              visos priekšmetos, izņemot 'Angļu literatūra' kurss apgūstems vienā mācību gadā un norādīts kopējais stundu skaits kursā</t>
    </r>
  </si>
  <si>
    <t>Projekta darbs</t>
  </si>
  <si>
    <r>
      <t>Specializētie kursi (izglītojamais izvēlas stundas atbilstoši stundu slodzei apakšvirzienā);</t>
    </r>
    <r>
      <rPr>
        <i/>
        <sz val="11"/>
        <color theme="1"/>
        <rFont val="Calibri"/>
        <family val="2"/>
        <charset val="186"/>
        <scheme val="minor"/>
      </rPr>
      <t xml:space="preserve">                                              visos priekšmetos, izņemot 'Angļu literatūra' kurss apgūstams vienā mācību gadā un norādīts kopējais stundu skaits kursā</t>
    </r>
  </si>
  <si>
    <t>Ierobežotas izvēles specializētais kurss</t>
  </si>
  <si>
    <t>Izglītojamais izvēlas vai neizvēlas apgūt vienu no kursiem</t>
  </si>
  <si>
    <t>ar 3.svešvalodu</t>
  </si>
  <si>
    <t>bez 3.svešvalodas</t>
  </si>
  <si>
    <t>2.svešvaloda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</si>
</sst>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charset val="186"/>
      <scheme val="minor"/>
    </font>
    <font>
      <i/>
      <sz val="12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8">
    <xf numFmtId="0" fontId="0" fillId="0" borderId="0" xfId="0"/>
    <xf numFmtId="0" fontId="0" fillId="2" borderId="18" xfId="0" applyFill="1" applyBorder="1" applyAlignment="1"/>
    <xf numFmtId="0" fontId="0" fillId="2" borderId="14" xfId="0" applyFill="1" applyBorder="1"/>
    <xf numFmtId="0" fontId="0" fillId="2" borderId="13" xfId="0" applyFill="1" applyBorder="1"/>
    <xf numFmtId="0" fontId="0" fillId="5" borderId="14" xfId="0" applyFill="1" applyBorder="1"/>
    <xf numFmtId="0" fontId="0" fillId="2" borderId="28" xfId="0" applyFill="1" applyBorder="1" applyAlignment="1"/>
    <xf numFmtId="0" fontId="5" fillId="2" borderId="14" xfId="0" applyFont="1" applyFill="1" applyBorder="1"/>
    <xf numFmtId="0" fontId="0" fillId="2" borderId="0" xfId="0" applyFill="1"/>
    <xf numFmtId="0" fontId="5" fillId="2" borderId="12" xfId="0" applyFont="1" applyFill="1" applyBorder="1"/>
    <xf numFmtId="0" fontId="0" fillId="2" borderId="14" xfId="0" applyFill="1" applyBorder="1" applyAlignment="1"/>
    <xf numFmtId="0" fontId="0" fillId="5" borderId="14" xfId="0" applyFill="1" applyBorder="1" applyAlignment="1">
      <alignment horizontal="center"/>
    </xf>
    <xf numFmtId="0" fontId="3" fillId="2" borderId="14" xfId="0" applyFont="1" applyFill="1" applyBorder="1"/>
    <xf numFmtId="0" fontId="3" fillId="6" borderId="14" xfId="0" applyFont="1" applyFill="1" applyBorder="1"/>
    <xf numFmtId="0" fontId="7" fillId="3" borderId="12" xfId="0" applyFont="1" applyFill="1" applyBorder="1"/>
    <xf numFmtId="0" fontId="7" fillId="3" borderId="12" xfId="0" applyFont="1" applyFill="1" applyBorder="1" applyAlignment="1">
      <alignment wrapText="1"/>
    </xf>
    <xf numFmtId="0" fontId="0" fillId="2" borderId="15" xfId="0" applyFill="1" applyBorder="1"/>
    <xf numFmtId="0" fontId="2" fillId="2" borderId="13" xfId="0" applyFont="1" applyFill="1" applyBorder="1"/>
    <xf numFmtId="0" fontId="0" fillId="2" borderId="37" xfId="0" applyFill="1" applyBorder="1"/>
    <xf numFmtId="0" fontId="0" fillId="2" borderId="31" xfId="0" applyFill="1" applyBorder="1"/>
    <xf numFmtId="0" fontId="5" fillId="2" borderId="37" xfId="0" applyFont="1" applyFill="1" applyBorder="1"/>
    <xf numFmtId="0" fontId="0" fillId="2" borderId="26" xfId="0" applyFill="1" applyBorder="1" applyAlignment="1"/>
    <xf numFmtId="0" fontId="7" fillId="3" borderId="12" xfId="0" applyFont="1" applyFill="1" applyBorder="1" applyAlignment="1">
      <alignment horizontal="left" wrapText="1"/>
    </xf>
    <xf numFmtId="49" fontId="0" fillId="2" borderId="14" xfId="0" applyNumberFormat="1" applyFill="1" applyBorder="1" applyAlignment="1">
      <alignment horizontal="center" vertical="center"/>
    </xf>
    <xf numFmtId="49" fontId="0" fillId="5" borderId="14" xfId="0" applyNumberFormat="1" applyFill="1" applyBorder="1" applyAlignment="1">
      <alignment horizontal="center" vertical="center"/>
    </xf>
    <xf numFmtId="49" fontId="0" fillId="5" borderId="14" xfId="0" applyNumberFormat="1" applyFill="1" applyBorder="1" applyAlignment="1">
      <alignment vertical="center"/>
    </xf>
    <xf numFmtId="0" fontId="0" fillId="2" borderId="37" xfId="0" applyFill="1" applyBorder="1" applyAlignment="1"/>
    <xf numFmtId="0" fontId="1" fillId="2" borderId="14" xfId="0" applyFont="1" applyFill="1" applyBorder="1" applyAlignment="1">
      <alignment vertical="center" wrapText="1"/>
    </xf>
    <xf numFmtId="49" fontId="0" fillId="2" borderId="14" xfId="0" applyNumberFormat="1" applyFill="1" applyBorder="1" applyAlignment="1"/>
    <xf numFmtId="49" fontId="0" fillId="2" borderId="14" xfId="0" applyNumberFormat="1" applyFill="1" applyBorder="1" applyAlignment="1">
      <alignment horizontal="center"/>
    </xf>
    <xf numFmtId="49" fontId="0" fillId="2" borderId="14" xfId="0" applyNumberFormat="1" applyFill="1" applyBorder="1"/>
    <xf numFmtId="0" fontId="3" fillId="2" borderId="0" xfId="0" applyFont="1" applyFill="1" applyBorder="1" applyAlignment="1"/>
    <xf numFmtId="49" fontId="0" fillId="2" borderId="37" xfId="0" applyNumberFormat="1" applyFill="1" applyBorder="1"/>
    <xf numFmtId="1" fontId="0" fillId="2" borderId="37" xfId="0" applyNumberFormat="1" applyFill="1" applyBorder="1"/>
    <xf numFmtId="0" fontId="0" fillId="2" borderId="39" xfId="0" applyFill="1" applyBorder="1"/>
    <xf numFmtId="0" fontId="0" fillId="2" borderId="39" xfId="0" applyFill="1" applyBorder="1" applyAlignment="1">
      <alignment wrapText="1"/>
    </xf>
    <xf numFmtId="0" fontId="3" fillId="6" borderId="39" xfId="0" applyFont="1" applyFill="1" applyBorder="1"/>
    <xf numFmtId="0" fontId="7" fillId="3" borderId="39" xfId="0" applyFont="1" applyFill="1" applyBorder="1"/>
    <xf numFmtId="0" fontId="7" fillId="3" borderId="39" xfId="0" applyFont="1" applyFill="1" applyBorder="1" applyAlignment="1">
      <alignment wrapText="1"/>
    </xf>
    <xf numFmtId="0" fontId="7" fillId="3" borderId="39" xfId="0" applyFont="1" applyFill="1" applyBorder="1" applyAlignment="1">
      <alignment horizontal="left" wrapText="1"/>
    </xf>
    <xf numFmtId="49" fontId="0" fillId="2" borderId="15" xfId="0" applyNumberFormat="1" applyFill="1" applyBorder="1" applyAlignment="1">
      <alignment vertical="center"/>
    </xf>
    <xf numFmtId="49" fontId="0" fillId="2" borderId="13" xfId="0" applyNumberFormat="1" applyFill="1" applyBorder="1" applyAlignment="1">
      <alignment horizontal="center" vertical="center"/>
    </xf>
    <xf numFmtId="0" fontId="3" fillId="2" borderId="29" xfId="0" applyFont="1" applyFill="1" applyBorder="1" applyAlignment="1"/>
    <xf numFmtId="0" fontId="3" fillId="2" borderId="24" xfId="0" applyFont="1" applyFill="1" applyBorder="1" applyAlignment="1"/>
    <xf numFmtId="0" fontId="9" fillId="2" borderId="15" xfId="0" applyFont="1" applyFill="1" applyBorder="1" applyAlignment="1">
      <alignment vertical="center"/>
    </xf>
    <xf numFmtId="0" fontId="3" fillId="2" borderId="13" xfId="0" applyFont="1" applyFill="1" applyBorder="1"/>
    <xf numFmtId="0" fontId="7" fillId="3" borderId="6" xfId="0" applyFont="1" applyFill="1" applyBorder="1"/>
    <xf numFmtId="0" fontId="3" fillId="6" borderId="43" xfId="0" applyFont="1" applyFill="1" applyBorder="1"/>
    <xf numFmtId="0" fontId="1" fillId="2" borderId="19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0" fillId="2" borderId="0" xfId="0" applyFont="1" applyFill="1"/>
    <xf numFmtId="0" fontId="0" fillId="2" borderId="12" xfId="0" applyFont="1" applyFill="1" applyBorder="1"/>
    <xf numFmtId="0" fontId="0" fillId="2" borderId="13" xfId="0" applyFont="1" applyFill="1" applyBorder="1"/>
    <xf numFmtId="0" fontId="0" fillId="2" borderId="14" xfId="0" applyFont="1" applyFill="1" applyBorder="1"/>
    <xf numFmtId="0" fontId="0" fillId="2" borderId="17" xfId="0" applyFont="1" applyFill="1" applyBorder="1" applyAlignment="1"/>
    <xf numFmtId="0" fontId="0" fillId="2" borderId="18" xfId="0" applyFont="1" applyFill="1" applyBorder="1" applyAlignment="1"/>
    <xf numFmtId="0" fontId="0" fillId="2" borderId="22" xfId="0" applyFont="1" applyFill="1" applyBorder="1" applyAlignment="1"/>
    <xf numFmtId="0" fontId="0" fillId="2" borderId="24" xfId="0" applyFont="1" applyFill="1" applyBorder="1" applyAlignment="1"/>
    <xf numFmtId="0" fontId="0" fillId="2" borderId="15" xfId="0" applyFont="1" applyFill="1" applyBorder="1"/>
    <xf numFmtId="0" fontId="0" fillId="2" borderId="16" xfId="0" applyFont="1" applyFill="1" applyBorder="1"/>
    <xf numFmtId="0" fontId="0" fillId="2" borderId="29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vertical="center"/>
    </xf>
    <xf numFmtId="0" fontId="0" fillId="2" borderId="35" xfId="0" applyFont="1" applyFill="1" applyBorder="1" applyAlignment="1">
      <alignment vertical="center"/>
    </xf>
    <xf numFmtId="0" fontId="6" fillId="2" borderId="14" xfId="0" applyFont="1" applyFill="1" applyBorder="1"/>
    <xf numFmtId="0" fontId="0" fillId="2" borderId="37" xfId="0" applyFont="1" applyFill="1" applyBorder="1"/>
    <xf numFmtId="0" fontId="0" fillId="2" borderId="29" xfId="0" applyFont="1" applyFill="1" applyBorder="1" applyAlignment="1">
      <alignment vertical="center"/>
    </xf>
    <xf numFmtId="0" fontId="0" fillId="2" borderId="34" xfId="0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0" fontId="0" fillId="2" borderId="9" xfId="0" applyFont="1" applyFill="1" applyBorder="1"/>
    <xf numFmtId="0" fontId="0" fillId="2" borderId="44" xfId="0" applyFont="1" applyFill="1" applyBorder="1"/>
    <xf numFmtId="0" fontId="0" fillId="2" borderId="48" xfId="0" applyFont="1" applyFill="1" applyBorder="1"/>
    <xf numFmtId="0" fontId="0" fillId="2" borderId="39" xfId="0" applyFont="1" applyFill="1" applyBorder="1" applyAlignment="1">
      <alignment wrapText="1"/>
    </xf>
    <xf numFmtId="0" fontId="0" fillId="2" borderId="39" xfId="0" applyFont="1" applyFill="1" applyBorder="1"/>
    <xf numFmtId="0" fontId="0" fillId="4" borderId="39" xfId="0" applyFont="1" applyFill="1" applyBorder="1"/>
    <xf numFmtId="0" fontId="0" fillId="4" borderId="39" xfId="0" applyFont="1" applyFill="1" applyBorder="1" applyAlignment="1">
      <alignment wrapText="1"/>
    </xf>
    <xf numFmtId="0" fontId="0" fillId="6" borderId="39" xfId="0" applyFont="1" applyFill="1" applyBorder="1"/>
    <xf numFmtId="0" fontId="6" fillId="3" borderId="43" xfId="0" applyFont="1" applyFill="1" applyBorder="1"/>
    <xf numFmtId="0" fontId="0" fillId="2" borderId="40" xfId="0" applyFont="1" applyFill="1" applyBorder="1"/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4" xfId="0" applyFont="1" applyFill="1" applyBorder="1" applyAlignment="1">
      <alignment vertical="center"/>
    </xf>
    <xf numFmtId="0" fontId="0" fillId="2" borderId="48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0" fillId="2" borderId="40" xfId="0" applyFont="1" applyFill="1" applyBorder="1" applyAlignment="1">
      <alignment vertical="center"/>
    </xf>
    <xf numFmtId="0" fontId="0" fillId="2" borderId="41" xfId="0" applyFont="1" applyFill="1" applyBorder="1" applyAlignment="1">
      <alignment vertical="center"/>
    </xf>
    <xf numFmtId="0" fontId="0" fillId="2" borderId="32" xfId="0" applyFill="1" applyBorder="1"/>
    <xf numFmtId="0" fontId="0" fillId="2" borderId="44" xfId="0" applyFill="1" applyBorder="1"/>
    <xf numFmtId="0" fontId="0" fillId="2" borderId="48" xfId="0" applyFill="1" applyBorder="1"/>
    <xf numFmtId="0" fontId="0" fillId="6" borderId="15" xfId="0" applyFill="1" applyBorder="1"/>
    <xf numFmtId="0" fontId="0" fillId="6" borderId="42" xfId="0" applyFill="1" applyBorder="1"/>
    <xf numFmtId="0" fontId="7" fillId="3" borderId="19" xfId="0" applyFont="1" applyFill="1" applyBorder="1"/>
    <xf numFmtId="0" fontId="0" fillId="2" borderId="39" xfId="0" applyFill="1" applyBorder="1" applyAlignment="1">
      <alignment horizontal="left" wrapText="1"/>
    </xf>
    <xf numFmtId="0" fontId="0" fillId="2" borderId="10" xfId="0" applyFill="1" applyBorder="1"/>
    <xf numFmtId="0" fontId="0" fillId="2" borderId="31" xfId="0" applyFill="1" applyBorder="1" applyAlignment="1">
      <alignment wrapText="1"/>
    </xf>
    <xf numFmtId="0" fontId="0" fillId="7" borderId="31" xfId="0" applyFill="1" applyBorder="1"/>
    <xf numFmtId="0" fontId="3" fillId="6" borderId="28" xfId="0" applyFont="1" applyFill="1" applyBorder="1"/>
    <xf numFmtId="0" fontId="0" fillId="2" borderId="1" xfId="0" applyFill="1" applyBorder="1"/>
    <xf numFmtId="1" fontId="0" fillId="2" borderId="37" xfId="0" applyNumberFormat="1" applyFill="1" applyBorder="1" applyAlignment="1">
      <alignment horizontal="center"/>
    </xf>
    <xf numFmtId="49" fontId="0" fillId="2" borderId="37" xfId="0" applyNumberFormat="1" applyFill="1" applyBorder="1" applyAlignment="1">
      <alignment horizontal="center"/>
    </xf>
    <xf numFmtId="0" fontId="9" fillId="2" borderId="42" xfId="0" applyFont="1" applyFill="1" applyBorder="1" applyAlignment="1">
      <alignment vertical="center"/>
    </xf>
    <xf numFmtId="0" fontId="7" fillId="3" borderId="9" xfId="0" applyFont="1" applyFill="1" applyBorder="1"/>
    <xf numFmtId="0" fontId="7" fillId="3" borderId="43" xfId="0" applyFont="1" applyFill="1" applyBorder="1" applyAlignment="1">
      <alignment horizontal="left" wrapText="1"/>
    </xf>
    <xf numFmtId="0" fontId="9" fillId="2" borderId="45" xfId="0" applyFont="1" applyFill="1" applyBorder="1" applyAlignment="1">
      <alignment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 wrapText="1"/>
    </xf>
    <xf numFmtId="0" fontId="1" fillId="6" borderId="26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19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6" borderId="29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0" fillId="6" borderId="34" xfId="0" applyFill="1" applyBorder="1" applyAlignment="1">
      <alignment horizontal="center"/>
    </xf>
    <xf numFmtId="0" fontId="0" fillId="6" borderId="36" xfId="0" applyFill="1" applyBorder="1" applyAlignment="1">
      <alignment horizont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/>
    </xf>
    <xf numFmtId="0" fontId="8" fillId="3" borderId="37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41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center" vertical="center"/>
    </xf>
    <xf numFmtId="0" fontId="9" fillId="2" borderId="52" xfId="0" applyFont="1" applyFill="1" applyBorder="1" applyAlignment="1">
      <alignment horizontal="center" vertical="center"/>
    </xf>
    <xf numFmtId="0" fontId="1" fillId="6" borderId="24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/>
    </xf>
    <xf numFmtId="0" fontId="4" fillId="2" borderId="48" xfId="0" applyFont="1" applyFill="1" applyBorder="1" applyAlignment="1">
      <alignment horizontal="center"/>
    </xf>
    <xf numFmtId="0" fontId="4" fillId="2" borderId="45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49" fontId="0" fillId="5" borderId="15" xfId="0" applyNumberForma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/>
    </xf>
    <xf numFmtId="0" fontId="0" fillId="2" borderId="1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49" fontId="0" fillId="5" borderId="13" xfId="0" applyNumberFormat="1" applyFill="1" applyBorder="1" applyAlignment="1">
      <alignment horizontal="center" vertical="center"/>
    </xf>
    <xf numFmtId="49" fontId="0" fillId="5" borderId="14" xfId="0" applyNumberForma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0" fillId="5" borderId="13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4" fillId="2" borderId="41" xfId="0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/>
    </xf>
    <xf numFmtId="0" fontId="9" fillId="2" borderId="54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2" borderId="38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41" xfId="0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/>
    </xf>
    <xf numFmtId="0" fontId="0" fillId="2" borderId="30" xfId="0" applyFont="1" applyFill="1" applyBorder="1" applyAlignment="1">
      <alignment horizontal="center" vertical="center"/>
    </xf>
    <xf numFmtId="0" fontId="0" fillId="2" borderId="48" xfId="0" applyFont="1" applyFill="1" applyBorder="1" applyAlignment="1">
      <alignment horizontal="center" vertical="center"/>
    </xf>
    <xf numFmtId="0" fontId="0" fillId="2" borderId="4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0" fillId="4" borderId="27" xfId="0" applyFont="1" applyFill="1" applyBorder="1" applyAlignment="1">
      <alignment horizontal="center"/>
    </xf>
    <xf numFmtId="0" fontId="0" fillId="4" borderId="30" xfId="0" applyFont="1" applyFill="1" applyBorder="1" applyAlignment="1">
      <alignment horizontal="center"/>
    </xf>
    <xf numFmtId="0" fontId="0" fillId="4" borderId="32" xfId="0" applyFont="1" applyFill="1" applyBorder="1" applyAlignment="1">
      <alignment horizontal="center" vertical="center"/>
    </xf>
    <xf numFmtId="0" fontId="0" fillId="4" borderId="37" xfId="0" applyFont="1" applyFill="1" applyBorder="1" applyAlignment="1">
      <alignment horizontal="center" vertical="center"/>
    </xf>
    <xf numFmtId="0" fontId="0" fillId="4" borderId="17" xfId="0" applyFont="1" applyFill="1" applyBorder="1" applyAlignment="1">
      <alignment horizontal="center" vertical="center"/>
    </xf>
    <xf numFmtId="0" fontId="0" fillId="4" borderId="18" xfId="0" applyFont="1" applyFill="1" applyBorder="1" applyAlignment="1">
      <alignment horizontal="center" vertical="center"/>
    </xf>
    <xf numFmtId="0" fontId="0" fillId="4" borderId="19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/>
    </xf>
    <xf numFmtId="0" fontId="0" fillId="2" borderId="49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0" fillId="2" borderId="50" xfId="0" applyFont="1" applyFill="1" applyBorder="1" applyAlignment="1">
      <alignment horizontal="center" vertical="center"/>
    </xf>
    <xf numFmtId="0" fontId="0" fillId="2" borderId="52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2" borderId="16" xfId="0" applyFont="1" applyFill="1" applyBorder="1" applyAlignment="1">
      <alignment horizontal="center"/>
    </xf>
    <xf numFmtId="0" fontId="0" fillId="2" borderId="50" xfId="0" applyFont="1" applyFill="1" applyBorder="1" applyAlignment="1">
      <alignment horizontal="center"/>
    </xf>
    <xf numFmtId="0" fontId="0" fillId="2" borderId="51" xfId="0" applyFont="1" applyFill="1" applyBorder="1" applyAlignment="1">
      <alignment horizontal="center"/>
    </xf>
    <xf numFmtId="0" fontId="0" fillId="2" borderId="52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0" fontId="0" fillId="2" borderId="28" xfId="0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0" fontId="0" fillId="2" borderId="29" xfId="0" applyFont="1" applyFill="1" applyBorder="1" applyAlignment="1">
      <alignment horizontal="center"/>
    </xf>
    <xf numFmtId="0" fontId="0" fillId="2" borderId="23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25" xfId="0" applyFont="1" applyFill="1" applyBorder="1" applyAlignment="1">
      <alignment horizontal="center"/>
    </xf>
    <xf numFmtId="0" fontId="0" fillId="2" borderId="17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/>
    </xf>
    <xf numFmtId="0" fontId="0" fillId="2" borderId="22" xfId="0" applyFont="1" applyFill="1" applyBorder="1" applyAlignment="1">
      <alignment horizontal="center"/>
    </xf>
    <xf numFmtId="0" fontId="0" fillId="2" borderId="24" xfId="0" applyFont="1" applyFill="1" applyBorder="1" applyAlignment="1">
      <alignment horizontal="center"/>
    </xf>
    <xf numFmtId="0" fontId="0" fillId="2" borderId="49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2" borderId="19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C7" sqref="C7"/>
    </sheetView>
  </sheetViews>
  <sheetFormatPr defaultColWidth="12.5703125" defaultRowHeight="15" x14ac:dyDescent="0.25"/>
  <cols>
    <col min="1" max="1" width="25" style="7" customWidth="1"/>
    <col min="2" max="2" width="16.28515625" style="7" customWidth="1"/>
    <col min="3" max="3" width="27.7109375" style="7" bestFit="1" customWidth="1"/>
    <col min="4" max="4" width="5" style="7" customWidth="1"/>
    <col min="5" max="5" width="5.42578125" style="7" customWidth="1"/>
    <col min="6" max="7" width="3.28515625" style="7" bestFit="1" customWidth="1"/>
    <col min="8" max="16384" width="12.5703125" style="7"/>
  </cols>
  <sheetData>
    <row r="1" spans="1:7" x14ac:dyDescent="0.25">
      <c r="C1" s="158" t="s">
        <v>0</v>
      </c>
      <c r="D1" s="160" t="s">
        <v>1</v>
      </c>
      <c r="E1" s="160"/>
      <c r="F1" s="160"/>
      <c r="G1" s="161"/>
    </row>
    <row r="2" spans="1:7" x14ac:dyDescent="0.25">
      <c r="C2" s="159"/>
      <c r="D2" s="145"/>
      <c r="E2" s="145"/>
      <c r="F2" s="145"/>
      <c r="G2" s="162"/>
    </row>
    <row r="3" spans="1:7" ht="15.75" thickBot="1" x14ac:dyDescent="0.3">
      <c r="A3" s="145" t="s">
        <v>28</v>
      </c>
      <c r="B3" s="103"/>
      <c r="C3" s="33"/>
      <c r="D3" s="85" t="s">
        <v>41</v>
      </c>
      <c r="E3" s="85" t="s">
        <v>42</v>
      </c>
      <c r="F3" s="154" t="s">
        <v>43</v>
      </c>
      <c r="G3" s="155"/>
    </row>
    <row r="4" spans="1:7" x14ac:dyDescent="0.25">
      <c r="A4" s="145"/>
      <c r="B4" s="104"/>
      <c r="C4" s="33" t="s">
        <v>30</v>
      </c>
      <c r="D4" s="86">
        <v>3</v>
      </c>
      <c r="E4" s="87">
        <v>3</v>
      </c>
      <c r="F4" s="156"/>
      <c r="G4" s="157"/>
    </row>
    <row r="5" spans="1:7" x14ac:dyDescent="0.25">
      <c r="A5" s="145"/>
      <c r="B5" s="104"/>
      <c r="C5" s="33" t="s">
        <v>31</v>
      </c>
      <c r="D5" s="3">
        <v>3</v>
      </c>
      <c r="E5" s="2">
        <v>3</v>
      </c>
      <c r="F5" s="152"/>
      <c r="G5" s="153"/>
    </row>
    <row r="6" spans="1:7" x14ac:dyDescent="0.25">
      <c r="A6" s="145"/>
      <c r="B6" s="104"/>
      <c r="C6" s="34" t="s">
        <v>70</v>
      </c>
      <c r="D6" s="3">
        <v>2</v>
      </c>
      <c r="E6" s="2">
        <v>2</v>
      </c>
      <c r="F6" s="152">
        <v>2</v>
      </c>
      <c r="G6" s="153"/>
    </row>
    <row r="7" spans="1:7" x14ac:dyDescent="0.25">
      <c r="A7" s="145"/>
      <c r="B7" s="104"/>
      <c r="C7" s="33" t="s">
        <v>32</v>
      </c>
      <c r="D7" s="3">
        <v>3</v>
      </c>
      <c r="E7" s="2">
        <v>4</v>
      </c>
      <c r="F7" s="134"/>
      <c r="G7" s="135"/>
    </row>
    <row r="8" spans="1:7" x14ac:dyDescent="0.25">
      <c r="A8" s="145"/>
      <c r="B8" s="104"/>
      <c r="C8" s="33" t="s">
        <v>33</v>
      </c>
      <c r="D8" s="3">
        <v>3</v>
      </c>
      <c r="E8" s="2">
        <v>3</v>
      </c>
      <c r="F8" s="136"/>
      <c r="G8" s="137"/>
    </row>
    <row r="9" spans="1:7" x14ac:dyDescent="0.25">
      <c r="A9" s="145"/>
      <c r="B9" s="104"/>
      <c r="C9" s="33" t="s">
        <v>4</v>
      </c>
      <c r="D9" s="3">
        <v>3</v>
      </c>
      <c r="E9" s="2"/>
      <c r="F9" s="136"/>
      <c r="G9" s="137"/>
    </row>
    <row r="10" spans="1:7" x14ac:dyDescent="0.25">
      <c r="A10" s="145"/>
      <c r="B10" s="104"/>
      <c r="C10" s="33" t="s">
        <v>34</v>
      </c>
      <c r="D10" s="3">
        <v>4</v>
      </c>
      <c r="E10" s="2">
        <v>3</v>
      </c>
      <c r="F10" s="136"/>
      <c r="G10" s="137"/>
    </row>
    <row r="11" spans="1:7" x14ac:dyDescent="0.25">
      <c r="A11" s="145"/>
      <c r="B11" s="104"/>
      <c r="C11" s="33" t="s">
        <v>35</v>
      </c>
      <c r="D11" s="3">
        <v>3</v>
      </c>
      <c r="E11" s="2">
        <v>3</v>
      </c>
      <c r="F11" s="136"/>
      <c r="G11" s="137"/>
    </row>
    <row r="12" spans="1:7" x14ac:dyDescent="0.25">
      <c r="A12" s="145"/>
      <c r="B12" s="104"/>
      <c r="C12" s="33" t="s">
        <v>36</v>
      </c>
      <c r="D12" s="3">
        <v>1</v>
      </c>
      <c r="E12" s="2">
        <v>2</v>
      </c>
      <c r="F12" s="136"/>
      <c r="G12" s="137"/>
    </row>
    <row r="13" spans="1:7" x14ac:dyDescent="0.25">
      <c r="A13" s="145"/>
      <c r="B13" s="104"/>
      <c r="C13" s="33" t="s">
        <v>37</v>
      </c>
      <c r="D13" s="3">
        <v>2</v>
      </c>
      <c r="E13" s="2">
        <v>1</v>
      </c>
      <c r="F13" s="138"/>
      <c r="G13" s="139"/>
    </row>
    <row r="14" spans="1:7" x14ac:dyDescent="0.25">
      <c r="A14" s="145"/>
      <c r="B14" s="105"/>
      <c r="C14" s="33" t="s">
        <v>29</v>
      </c>
      <c r="D14" s="3">
        <v>5</v>
      </c>
      <c r="E14" s="2">
        <v>7</v>
      </c>
      <c r="F14" s="2"/>
      <c r="G14" s="15">
        <v>3</v>
      </c>
    </row>
    <row r="15" spans="1:7" x14ac:dyDescent="0.25">
      <c r="A15" s="145"/>
      <c r="B15" s="131" t="s">
        <v>53</v>
      </c>
      <c r="C15" s="33" t="s">
        <v>6</v>
      </c>
      <c r="D15" s="3">
        <v>2</v>
      </c>
      <c r="E15" s="140"/>
      <c r="F15" s="141"/>
      <c r="G15" s="142"/>
    </row>
    <row r="16" spans="1:7" x14ac:dyDescent="0.25">
      <c r="A16" s="145"/>
      <c r="B16" s="132"/>
      <c r="C16" s="33" t="s">
        <v>40</v>
      </c>
      <c r="D16" s="123"/>
      <c r="E16" s="118">
        <v>2</v>
      </c>
      <c r="F16" s="119">
        <v>4</v>
      </c>
      <c r="G16" s="120"/>
    </row>
    <row r="17" spans="1:7" x14ac:dyDescent="0.25">
      <c r="A17" s="145"/>
      <c r="B17" s="103"/>
      <c r="C17" s="91" t="s">
        <v>39</v>
      </c>
      <c r="D17" s="124"/>
      <c r="E17" s="118"/>
      <c r="F17" s="121"/>
      <c r="G17" s="122"/>
    </row>
    <row r="18" spans="1:7" x14ac:dyDescent="0.25">
      <c r="A18" s="145"/>
      <c r="B18" s="104"/>
      <c r="C18" s="33" t="s">
        <v>7</v>
      </c>
      <c r="D18" s="16">
        <v>2</v>
      </c>
      <c r="E18" s="2">
        <v>3</v>
      </c>
      <c r="F18" s="152">
        <v>3</v>
      </c>
      <c r="G18" s="153"/>
    </row>
    <row r="19" spans="1:7" x14ac:dyDescent="0.25">
      <c r="A19" s="145"/>
      <c r="B19" s="105"/>
      <c r="C19" s="33" t="s">
        <v>64</v>
      </c>
      <c r="D19" s="143"/>
      <c r="E19" s="144"/>
      <c r="F19" s="152">
        <v>2</v>
      </c>
      <c r="G19" s="153"/>
    </row>
    <row r="20" spans="1:7" ht="15.75" customHeight="1" x14ac:dyDescent="0.25">
      <c r="A20" s="106" t="s">
        <v>18</v>
      </c>
      <c r="B20" s="107"/>
      <c r="C20" s="35" t="s">
        <v>19</v>
      </c>
      <c r="D20" s="125"/>
      <c r="E20" s="126"/>
      <c r="F20" s="12">
        <v>8</v>
      </c>
      <c r="G20" s="88"/>
    </row>
    <row r="21" spans="1:7" ht="15.75" x14ac:dyDescent="0.25">
      <c r="A21" s="108"/>
      <c r="B21" s="109"/>
      <c r="C21" s="35" t="s">
        <v>20</v>
      </c>
      <c r="D21" s="127"/>
      <c r="E21" s="128"/>
      <c r="F21" s="149">
        <v>12</v>
      </c>
      <c r="G21" s="151">
        <v>18</v>
      </c>
    </row>
    <row r="22" spans="1:7" ht="15.75" x14ac:dyDescent="0.25">
      <c r="A22" s="108"/>
      <c r="B22" s="109"/>
      <c r="C22" s="35" t="s">
        <v>21</v>
      </c>
      <c r="D22" s="127"/>
      <c r="E22" s="128"/>
      <c r="F22" s="149"/>
      <c r="G22" s="151"/>
    </row>
    <row r="23" spans="1:7" ht="15.75" x14ac:dyDescent="0.25">
      <c r="A23" s="108"/>
      <c r="B23" s="109"/>
      <c r="C23" s="35" t="s">
        <v>22</v>
      </c>
      <c r="D23" s="127"/>
      <c r="E23" s="128"/>
      <c r="F23" s="149"/>
      <c r="G23" s="151"/>
    </row>
    <row r="24" spans="1:7" ht="15.75" x14ac:dyDescent="0.25">
      <c r="A24" s="108"/>
      <c r="B24" s="109"/>
      <c r="C24" s="35" t="s">
        <v>23</v>
      </c>
      <c r="D24" s="127"/>
      <c r="E24" s="128"/>
      <c r="F24" s="149"/>
      <c r="G24" s="151"/>
    </row>
    <row r="25" spans="1:7" ht="15.75" x14ac:dyDescent="0.25">
      <c r="A25" s="108"/>
      <c r="B25" s="109"/>
      <c r="C25" s="35" t="s">
        <v>24</v>
      </c>
      <c r="D25" s="127"/>
      <c r="E25" s="128"/>
      <c r="F25" s="149"/>
      <c r="G25" s="151"/>
    </row>
    <row r="26" spans="1:7" ht="15.75" x14ac:dyDescent="0.25">
      <c r="A26" s="108"/>
      <c r="B26" s="109"/>
      <c r="C26" s="35" t="s">
        <v>25</v>
      </c>
      <c r="D26" s="127"/>
      <c r="E26" s="128"/>
      <c r="F26" s="149"/>
      <c r="G26" s="151"/>
    </row>
    <row r="27" spans="1:7" ht="16.5" thickBot="1" x14ac:dyDescent="0.3">
      <c r="A27" s="110"/>
      <c r="B27" s="111"/>
      <c r="C27" s="46" t="s">
        <v>26</v>
      </c>
      <c r="D27" s="129"/>
      <c r="E27" s="130"/>
      <c r="F27" s="150"/>
      <c r="G27" s="89"/>
    </row>
    <row r="28" spans="1:7" ht="15.75" customHeight="1" x14ac:dyDescent="0.25">
      <c r="A28" s="112" t="s">
        <v>27</v>
      </c>
      <c r="B28" s="113"/>
      <c r="C28" s="90" t="s">
        <v>16</v>
      </c>
      <c r="D28" s="147"/>
      <c r="E28" s="147"/>
      <c r="F28" s="146">
        <v>2</v>
      </c>
      <c r="G28" s="146"/>
    </row>
    <row r="29" spans="1:7" ht="15.75" x14ac:dyDescent="0.25">
      <c r="A29" s="114"/>
      <c r="B29" s="115"/>
      <c r="C29" s="13" t="s">
        <v>14</v>
      </c>
      <c r="D29" s="148"/>
      <c r="E29" s="148"/>
      <c r="F29" s="133">
        <v>2</v>
      </c>
      <c r="G29" s="133"/>
    </row>
    <row r="30" spans="1:7" ht="15.75" x14ac:dyDescent="0.25">
      <c r="A30" s="114"/>
      <c r="B30" s="115"/>
      <c r="C30" s="14" t="s">
        <v>17</v>
      </c>
      <c r="D30" s="148"/>
      <c r="E30" s="148"/>
      <c r="F30" s="133">
        <v>2</v>
      </c>
      <c r="G30" s="133"/>
    </row>
    <row r="31" spans="1:7" ht="15.75" x14ac:dyDescent="0.25">
      <c r="A31" s="114"/>
      <c r="B31" s="115"/>
      <c r="C31" s="14" t="s">
        <v>57</v>
      </c>
      <c r="D31" s="148"/>
      <c r="E31" s="148"/>
      <c r="F31" s="133">
        <v>2</v>
      </c>
      <c r="G31" s="133"/>
    </row>
    <row r="32" spans="1:7" ht="15.75" x14ac:dyDescent="0.25">
      <c r="A32" s="114"/>
      <c r="B32" s="115"/>
      <c r="C32" s="14" t="s">
        <v>15</v>
      </c>
      <c r="D32" s="148"/>
      <c r="E32" s="148"/>
      <c r="F32" s="133">
        <v>2</v>
      </c>
      <c r="G32" s="133"/>
    </row>
    <row r="33" spans="1:7" ht="15.75" x14ac:dyDescent="0.25">
      <c r="A33" s="114"/>
      <c r="B33" s="115"/>
      <c r="C33" s="13" t="s">
        <v>13</v>
      </c>
      <c r="D33" s="148"/>
      <c r="E33" s="148"/>
      <c r="F33" s="133">
        <v>2</v>
      </c>
      <c r="G33" s="133"/>
    </row>
    <row r="34" spans="1:7" ht="31.5" x14ac:dyDescent="0.25">
      <c r="A34" s="116"/>
      <c r="B34" s="117"/>
      <c r="C34" s="21" t="s">
        <v>12</v>
      </c>
      <c r="D34" s="148"/>
      <c r="E34" s="148"/>
      <c r="F34" s="133">
        <v>4</v>
      </c>
      <c r="G34" s="133"/>
    </row>
    <row r="35" spans="1:7" ht="15.75" x14ac:dyDescent="0.25">
      <c r="C35" s="8" t="s">
        <v>10</v>
      </c>
      <c r="D35" s="2">
        <f>SUM(D4:D30)</f>
        <v>36</v>
      </c>
      <c r="E35" s="2">
        <f>SUM(E4:E30)</f>
        <v>36</v>
      </c>
      <c r="F35" s="2">
        <f>F6+F16+F18+F19+F20+F21+F34</f>
        <v>35</v>
      </c>
      <c r="G35" s="2">
        <v>36</v>
      </c>
    </row>
    <row r="36" spans="1:7" ht="15.75" x14ac:dyDescent="0.25">
      <c r="C36" s="8" t="s">
        <v>11</v>
      </c>
      <c r="D36" s="2">
        <f>SUM(D4:D27)</f>
        <v>36</v>
      </c>
      <c r="E36" s="2">
        <f>SUM(E4:E27)</f>
        <v>36</v>
      </c>
      <c r="F36" s="2">
        <f>F6+F16+F18+F19+F20+F21</f>
        <v>31</v>
      </c>
      <c r="G36" s="2">
        <f>F6+G14+F16+F18+F19+G21</f>
        <v>32</v>
      </c>
    </row>
    <row r="37" spans="1:7" x14ac:dyDescent="0.25">
      <c r="C37" s="7" t="s">
        <v>58</v>
      </c>
    </row>
  </sheetData>
  <mergeCells count="30">
    <mergeCell ref="F3:G3"/>
    <mergeCell ref="F4:G5"/>
    <mergeCell ref="C1:C2"/>
    <mergeCell ref="D1:G2"/>
    <mergeCell ref="F21:F27"/>
    <mergeCell ref="G21:G26"/>
    <mergeCell ref="F18:G18"/>
    <mergeCell ref="F19:G19"/>
    <mergeCell ref="F6:G6"/>
    <mergeCell ref="F29:G29"/>
    <mergeCell ref="F30:G30"/>
    <mergeCell ref="F31:G31"/>
    <mergeCell ref="F32:G32"/>
    <mergeCell ref="D28:E34"/>
    <mergeCell ref="B3:B14"/>
    <mergeCell ref="A20:B27"/>
    <mergeCell ref="A28:B34"/>
    <mergeCell ref="E16:E17"/>
    <mergeCell ref="F16:G17"/>
    <mergeCell ref="D16:D17"/>
    <mergeCell ref="D20:E27"/>
    <mergeCell ref="B15:B16"/>
    <mergeCell ref="B17:B19"/>
    <mergeCell ref="F33:G33"/>
    <mergeCell ref="F34:G34"/>
    <mergeCell ref="F7:G13"/>
    <mergeCell ref="E15:G15"/>
    <mergeCell ref="D19:E19"/>
    <mergeCell ref="A3:A19"/>
    <mergeCell ref="F28:G2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C7" sqref="C7"/>
    </sheetView>
  </sheetViews>
  <sheetFormatPr defaultColWidth="12.5703125" defaultRowHeight="15" x14ac:dyDescent="0.25"/>
  <cols>
    <col min="1" max="1" width="21.85546875" style="7" customWidth="1"/>
    <col min="2" max="2" width="15.42578125" style="7" customWidth="1"/>
    <col min="3" max="3" width="31.7109375" style="7" customWidth="1"/>
    <col min="4" max="6" width="3" style="7" bestFit="1" customWidth="1"/>
    <col min="7" max="7" width="3.5703125" style="7" customWidth="1"/>
    <col min="8" max="8" width="3" style="7" bestFit="1" customWidth="1"/>
    <col min="9" max="9" width="2.85546875" style="7" customWidth="1"/>
    <col min="10" max="10" width="3.28515625" style="7" customWidth="1"/>
    <col min="11" max="11" width="3" style="7" bestFit="1" customWidth="1"/>
    <col min="12" max="12" width="4" style="7" customWidth="1"/>
    <col min="13" max="13" width="3.7109375" style="7" customWidth="1"/>
    <col min="14" max="14" width="10.85546875" style="7" bestFit="1" customWidth="1"/>
    <col min="15" max="16384" width="12.5703125" style="7"/>
  </cols>
  <sheetData>
    <row r="1" spans="1:13" x14ac:dyDescent="0.25">
      <c r="C1" s="230" t="s">
        <v>0</v>
      </c>
      <c r="D1" s="203" t="s">
        <v>2</v>
      </c>
      <c r="E1" s="204"/>
      <c r="F1" s="204"/>
      <c r="G1" s="204"/>
      <c r="H1" s="204"/>
      <c r="I1" s="204"/>
      <c r="J1" s="204"/>
      <c r="K1" s="204"/>
      <c r="L1" s="204"/>
      <c r="M1" s="205"/>
    </row>
    <row r="2" spans="1:13" ht="15.75" thickBot="1" x14ac:dyDescent="0.3">
      <c r="C2" s="231"/>
      <c r="D2" s="206"/>
      <c r="E2" s="207"/>
      <c r="F2" s="207"/>
      <c r="G2" s="207"/>
      <c r="H2" s="207"/>
      <c r="I2" s="207"/>
      <c r="J2" s="207"/>
      <c r="K2" s="207"/>
      <c r="L2" s="207"/>
      <c r="M2" s="208"/>
    </row>
    <row r="3" spans="1:13" x14ac:dyDescent="0.25">
      <c r="A3" s="145" t="s">
        <v>28</v>
      </c>
      <c r="B3" s="152"/>
      <c r="C3" s="92"/>
      <c r="D3" s="198" t="s">
        <v>48</v>
      </c>
      <c r="E3" s="199"/>
      <c r="F3" s="199"/>
      <c r="G3" s="200"/>
      <c r="H3" s="198" t="s">
        <v>50</v>
      </c>
      <c r="I3" s="199"/>
      <c r="J3" s="199"/>
      <c r="K3" s="200"/>
      <c r="L3" s="229" t="s">
        <v>60</v>
      </c>
      <c r="M3" s="157"/>
    </row>
    <row r="4" spans="1:13" x14ac:dyDescent="0.25">
      <c r="A4" s="145"/>
      <c r="B4" s="152"/>
      <c r="C4" s="18" t="s">
        <v>30</v>
      </c>
      <c r="D4" s="143">
        <v>3</v>
      </c>
      <c r="E4" s="141"/>
      <c r="F4" s="141"/>
      <c r="G4" s="142"/>
      <c r="H4" s="143">
        <v>3</v>
      </c>
      <c r="I4" s="141"/>
      <c r="J4" s="141"/>
      <c r="K4" s="142"/>
      <c r="L4" s="192"/>
      <c r="M4" s="153"/>
    </row>
    <row r="5" spans="1:13" x14ac:dyDescent="0.25">
      <c r="A5" s="145"/>
      <c r="B5" s="152"/>
      <c r="C5" s="18" t="s">
        <v>31</v>
      </c>
      <c r="D5" s="143">
        <v>3</v>
      </c>
      <c r="E5" s="141"/>
      <c r="F5" s="141"/>
      <c r="G5" s="142"/>
      <c r="H5" s="143">
        <v>3</v>
      </c>
      <c r="I5" s="141"/>
      <c r="J5" s="141"/>
      <c r="K5" s="142"/>
      <c r="L5" s="192"/>
      <c r="M5" s="153"/>
    </row>
    <row r="6" spans="1:13" x14ac:dyDescent="0.25">
      <c r="A6" s="145"/>
      <c r="B6" s="152"/>
      <c r="C6" s="93" t="s">
        <v>45</v>
      </c>
      <c r="D6" s="143">
        <v>2</v>
      </c>
      <c r="E6" s="141"/>
      <c r="F6" s="141"/>
      <c r="G6" s="142"/>
      <c r="H6" s="143">
        <v>2</v>
      </c>
      <c r="I6" s="141"/>
      <c r="J6" s="141"/>
      <c r="K6" s="142"/>
      <c r="L6" s="192">
        <v>2</v>
      </c>
      <c r="M6" s="153"/>
    </row>
    <row r="7" spans="1:13" x14ac:dyDescent="0.25">
      <c r="A7" s="145"/>
      <c r="B7" s="152"/>
      <c r="C7" s="18" t="s">
        <v>32</v>
      </c>
      <c r="D7" s="143">
        <v>3</v>
      </c>
      <c r="E7" s="141"/>
      <c r="F7" s="141"/>
      <c r="G7" s="142"/>
      <c r="H7" s="143">
        <v>4</v>
      </c>
      <c r="I7" s="141"/>
      <c r="J7" s="141"/>
      <c r="K7" s="142"/>
      <c r="L7" s="226"/>
      <c r="M7" s="135"/>
    </row>
    <row r="8" spans="1:13" x14ac:dyDescent="0.25">
      <c r="A8" s="145"/>
      <c r="B8" s="152"/>
      <c r="C8" s="18" t="s">
        <v>33</v>
      </c>
      <c r="D8" s="143">
        <v>3</v>
      </c>
      <c r="E8" s="141"/>
      <c r="F8" s="141"/>
      <c r="G8" s="142"/>
      <c r="H8" s="143">
        <v>3</v>
      </c>
      <c r="I8" s="141"/>
      <c r="J8" s="141"/>
      <c r="K8" s="142"/>
      <c r="L8" s="228"/>
      <c r="M8" s="139"/>
    </row>
    <row r="9" spans="1:13" x14ac:dyDescent="0.25">
      <c r="A9" s="145"/>
      <c r="B9" s="152"/>
      <c r="C9" s="18" t="s">
        <v>44</v>
      </c>
      <c r="D9" s="143">
        <v>3</v>
      </c>
      <c r="E9" s="141"/>
      <c r="F9" s="141"/>
      <c r="G9" s="142"/>
      <c r="H9" s="143">
        <v>2</v>
      </c>
      <c r="I9" s="141"/>
      <c r="J9" s="141"/>
      <c r="K9" s="142"/>
      <c r="L9" s="192">
        <v>1</v>
      </c>
      <c r="M9" s="153"/>
    </row>
    <row r="10" spans="1:13" x14ac:dyDescent="0.25">
      <c r="A10" s="145"/>
      <c r="B10" s="191" t="s">
        <v>53</v>
      </c>
      <c r="C10" s="94" t="s">
        <v>54</v>
      </c>
      <c r="D10" s="3">
        <v>4</v>
      </c>
      <c r="E10" s="4"/>
      <c r="F10" s="210"/>
      <c r="G10" s="190"/>
      <c r="H10" s="40" t="s">
        <v>51</v>
      </c>
      <c r="I10" s="23"/>
      <c r="J10" s="202"/>
      <c r="K10" s="190"/>
      <c r="L10" s="226"/>
      <c r="M10" s="135"/>
    </row>
    <row r="11" spans="1:13" x14ac:dyDescent="0.25">
      <c r="A11" s="145"/>
      <c r="B11" s="191"/>
      <c r="C11" s="94" t="s">
        <v>55</v>
      </c>
      <c r="D11" s="209"/>
      <c r="E11" s="2">
        <v>3</v>
      </c>
      <c r="F11" s="210"/>
      <c r="G11" s="190"/>
      <c r="H11" s="201"/>
      <c r="I11" s="22" t="s">
        <v>51</v>
      </c>
      <c r="J11" s="202"/>
      <c r="K11" s="190"/>
      <c r="L11" s="227"/>
      <c r="M11" s="137"/>
    </row>
    <row r="12" spans="1:13" x14ac:dyDescent="0.25">
      <c r="A12" s="145"/>
      <c r="B12" s="191"/>
      <c r="C12" s="94" t="s">
        <v>56</v>
      </c>
      <c r="D12" s="209"/>
      <c r="E12" s="210"/>
      <c r="F12" s="2">
        <v>1</v>
      </c>
      <c r="G12" s="190"/>
      <c r="H12" s="201"/>
      <c r="I12" s="202"/>
      <c r="J12" s="22" t="s">
        <v>49</v>
      </c>
      <c r="K12" s="190"/>
      <c r="L12" s="227"/>
      <c r="M12" s="137"/>
    </row>
    <row r="13" spans="1:13" x14ac:dyDescent="0.25">
      <c r="A13" s="145"/>
      <c r="B13" s="191"/>
      <c r="C13" s="94" t="s">
        <v>37</v>
      </c>
      <c r="D13" s="209"/>
      <c r="E13" s="210"/>
      <c r="F13" s="10"/>
      <c r="G13" s="39" t="s">
        <v>49</v>
      </c>
      <c r="H13" s="201"/>
      <c r="I13" s="202"/>
      <c r="J13" s="24"/>
      <c r="K13" s="39" t="s">
        <v>52</v>
      </c>
      <c r="L13" s="228"/>
      <c r="M13" s="139"/>
    </row>
    <row r="14" spans="1:13" x14ac:dyDescent="0.25">
      <c r="A14" s="145"/>
      <c r="B14" s="154"/>
      <c r="C14" s="18" t="s">
        <v>46</v>
      </c>
      <c r="D14" s="192">
        <v>4</v>
      </c>
      <c r="E14" s="152"/>
      <c r="F14" s="152"/>
      <c r="G14" s="153"/>
      <c r="H14" s="192">
        <v>4</v>
      </c>
      <c r="I14" s="152"/>
      <c r="J14" s="152"/>
      <c r="K14" s="153"/>
      <c r="L14" s="192">
        <v>1</v>
      </c>
      <c r="M14" s="153"/>
    </row>
    <row r="15" spans="1:13" x14ac:dyDescent="0.25">
      <c r="A15" s="145"/>
      <c r="B15" s="169"/>
      <c r="C15" s="18" t="s">
        <v>29</v>
      </c>
      <c r="D15" s="192">
        <v>5</v>
      </c>
      <c r="E15" s="152"/>
      <c r="F15" s="152"/>
      <c r="G15" s="153"/>
      <c r="H15" s="143">
        <v>7</v>
      </c>
      <c r="I15" s="141"/>
      <c r="J15" s="141"/>
      <c r="K15" s="142"/>
      <c r="L15" s="3"/>
      <c r="M15" s="15">
        <v>3</v>
      </c>
    </row>
    <row r="16" spans="1:13" x14ac:dyDescent="0.25">
      <c r="A16" s="145"/>
      <c r="B16" s="170"/>
      <c r="C16" s="18" t="s">
        <v>6</v>
      </c>
      <c r="D16" s="192">
        <v>2</v>
      </c>
      <c r="E16" s="152"/>
      <c r="F16" s="152"/>
      <c r="G16" s="153"/>
      <c r="H16" s="143"/>
      <c r="I16" s="141"/>
      <c r="J16" s="141"/>
      <c r="K16" s="142"/>
      <c r="L16" s="143"/>
      <c r="M16" s="142"/>
    </row>
    <row r="17" spans="1:13" ht="15" customHeight="1" x14ac:dyDescent="0.25">
      <c r="A17" s="145"/>
      <c r="B17" s="189" t="s">
        <v>53</v>
      </c>
      <c r="C17" s="18" t="s">
        <v>38</v>
      </c>
      <c r="D17" s="192"/>
      <c r="E17" s="152"/>
      <c r="F17" s="152"/>
      <c r="G17" s="153"/>
      <c r="H17" s="193">
        <v>2</v>
      </c>
      <c r="I17" s="118"/>
      <c r="J17" s="118"/>
      <c r="K17" s="194"/>
      <c r="L17" s="193">
        <v>4</v>
      </c>
      <c r="M17" s="194"/>
    </row>
    <row r="18" spans="1:13" x14ac:dyDescent="0.25">
      <c r="A18" s="145"/>
      <c r="B18" s="189"/>
      <c r="C18" s="93" t="s">
        <v>47</v>
      </c>
      <c r="D18" s="192"/>
      <c r="E18" s="152"/>
      <c r="F18" s="152"/>
      <c r="G18" s="153"/>
      <c r="H18" s="193"/>
      <c r="I18" s="118"/>
      <c r="J18" s="118"/>
      <c r="K18" s="194"/>
      <c r="L18" s="193"/>
      <c r="M18" s="194"/>
    </row>
    <row r="19" spans="1:13" x14ac:dyDescent="0.25">
      <c r="A19" s="145"/>
      <c r="B19" s="26"/>
      <c r="C19" s="18" t="s">
        <v>7</v>
      </c>
      <c r="D19" s="195">
        <v>2</v>
      </c>
      <c r="E19" s="196"/>
      <c r="F19" s="196"/>
      <c r="G19" s="197"/>
      <c r="H19" s="143">
        <v>3</v>
      </c>
      <c r="I19" s="141"/>
      <c r="J19" s="141"/>
      <c r="K19" s="142"/>
      <c r="L19" s="192">
        <v>3</v>
      </c>
      <c r="M19" s="153"/>
    </row>
    <row r="20" spans="1:13" x14ac:dyDescent="0.25">
      <c r="A20" s="108" t="s">
        <v>61</v>
      </c>
      <c r="B20" s="167"/>
      <c r="C20" s="33" t="s">
        <v>64</v>
      </c>
      <c r="D20" s="192"/>
      <c r="E20" s="152"/>
      <c r="F20" s="152"/>
      <c r="G20" s="153"/>
      <c r="H20" s="5"/>
      <c r="I20" s="20"/>
      <c r="J20" s="20"/>
      <c r="K20" s="1"/>
      <c r="L20" s="192">
        <v>2</v>
      </c>
      <c r="M20" s="153"/>
    </row>
    <row r="21" spans="1:13" ht="15.75" customHeight="1" x14ac:dyDescent="0.25">
      <c r="A21" s="108"/>
      <c r="B21" s="167"/>
      <c r="C21" s="35" t="s">
        <v>19</v>
      </c>
      <c r="D21" s="192"/>
      <c r="E21" s="152"/>
      <c r="F21" s="152"/>
      <c r="G21" s="153"/>
      <c r="H21" s="41"/>
      <c r="I21" s="30"/>
      <c r="J21" s="30"/>
      <c r="K21" s="42"/>
      <c r="L21" s="44">
        <v>8</v>
      </c>
      <c r="M21" s="15"/>
    </row>
    <row r="22" spans="1:13" ht="15.75" x14ac:dyDescent="0.25">
      <c r="A22" s="108"/>
      <c r="B22" s="167"/>
      <c r="C22" s="35" t="s">
        <v>20</v>
      </c>
      <c r="D22" s="192"/>
      <c r="E22" s="152"/>
      <c r="F22" s="152"/>
      <c r="G22" s="153"/>
      <c r="H22" s="41"/>
      <c r="I22" s="30"/>
      <c r="J22" s="30"/>
      <c r="K22" s="42"/>
      <c r="L22" s="223">
        <v>12</v>
      </c>
      <c r="M22" s="225">
        <v>18</v>
      </c>
    </row>
    <row r="23" spans="1:13" ht="15.75" x14ac:dyDescent="0.25">
      <c r="A23" s="108"/>
      <c r="B23" s="167"/>
      <c r="C23" s="35" t="s">
        <v>21</v>
      </c>
      <c r="D23" s="192"/>
      <c r="E23" s="152"/>
      <c r="F23" s="152"/>
      <c r="G23" s="153"/>
      <c r="H23" s="41"/>
      <c r="I23" s="30"/>
      <c r="J23" s="30"/>
      <c r="K23" s="42"/>
      <c r="L23" s="223"/>
      <c r="M23" s="225"/>
    </row>
    <row r="24" spans="1:13" ht="15.75" x14ac:dyDescent="0.25">
      <c r="A24" s="108"/>
      <c r="B24" s="167"/>
      <c r="C24" s="35" t="s">
        <v>22</v>
      </c>
      <c r="D24" s="192"/>
      <c r="E24" s="152"/>
      <c r="F24" s="152"/>
      <c r="G24" s="153"/>
      <c r="H24" s="41"/>
      <c r="I24" s="30"/>
      <c r="J24" s="30"/>
      <c r="K24" s="42"/>
      <c r="L24" s="223"/>
      <c r="M24" s="225"/>
    </row>
    <row r="25" spans="1:13" ht="15.75" x14ac:dyDescent="0.25">
      <c r="A25" s="108"/>
      <c r="B25" s="167"/>
      <c r="C25" s="35" t="s">
        <v>23</v>
      </c>
      <c r="D25" s="192"/>
      <c r="E25" s="152"/>
      <c r="F25" s="152"/>
      <c r="G25" s="153"/>
      <c r="H25" s="41"/>
      <c r="I25" s="30"/>
      <c r="J25" s="30"/>
      <c r="K25" s="42"/>
      <c r="L25" s="223"/>
      <c r="M25" s="225"/>
    </row>
    <row r="26" spans="1:13" ht="15.75" x14ac:dyDescent="0.25">
      <c r="A26" s="108"/>
      <c r="B26" s="167"/>
      <c r="C26" s="35" t="s">
        <v>24</v>
      </c>
      <c r="D26" s="192"/>
      <c r="E26" s="152"/>
      <c r="F26" s="152"/>
      <c r="G26" s="153"/>
      <c r="H26" s="41"/>
      <c r="I26" s="30"/>
      <c r="J26" s="30"/>
      <c r="K26" s="42"/>
      <c r="L26" s="223"/>
      <c r="M26" s="225"/>
    </row>
    <row r="27" spans="1:13" ht="15.75" x14ac:dyDescent="0.25">
      <c r="A27" s="108"/>
      <c r="B27" s="167"/>
      <c r="C27" s="35" t="s">
        <v>25</v>
      </c>
      <c r="D27" s="192"/>
      <c r="E27" s="152"/>
      <c r="F27" s="152"/>
      <c r="G27" s="153"/>
      <c r="H27" s="41"/>
      <c r="I27" s="30"/>
      <c r="J27" s="30"/>
      <c r="K27" s="42"/>
      <c r="L27" s="223"/>
      <c r="M27" s="225"/>
    </row>
    <row r="28" spans="1:13" ht="16.5" thickBot="1" x14ac:dyDescent="0.3">
      <c r="A28" s="110"/>
      <c r="B28" s="168"/>
      <c r="C28" s="95" t="s">
        <v>26</v>
      </c>
      <c r="D28" s="211"/>
      <c r="E28" s="154"/>
      <c r="F28" s="154"/>
      <c r="G28" s="155"/>
      <c r="H28" s="41"/>
      <c r="I28" s="30"/>
      <c r="J28" s="30"/>
      <c r="K28" s="42"/>
      <c r="L28" s="224"/>
      <c r="M28" s="96"/>
    </row>
    <row r="29" spans="1:13" ht="15.75" customHeight="1" x14ac:dyDescent="0.25">
      <c r="A29" s="112" t="s">
        <v>65</v>
      </c>
      <c r="B29" s="186"/>
      <c r="C29" s="100" t="s">
        <v>62</v>
      </c>
      <c r="D29" s="180">
        <v>2</v>
      </c>
      <c r="E29" s="181"/>
      <c r="F29" s="181"/>
      <c r="G29" s="182"/>
      <c r="H29" s="171"/>
      <c r="I29" s="172"/>
      <c r="J29" s="173"/>
      <c r="K29" s="102">
        <v>2</v>
      </c>
      <c r="L29" s="215">
        <v>2</v>
      </c>
      <c r="M29" s="216"/>
    </row>
    <row r="30" spans="1:13" ht="15.75" customHeight="1" x14ac:dyDescent="0.25">
      <c r="A30" s="114"/>
      <c r="B30" s="187"/>
      <c r="C30" s="36" t="s">
        <v>59</v>
      </c>
      <c r="D30" s="217"/>
      <c r="E30" s="218"/>
      <c r="F30" s="218"/>
      <c r="G30" s="219"/>
      <c r="H30" s="174"/>
      <c r="I30" s="175"/>
      <c r="J30" s="176"/>
      <c r="K30" s="43">
        <v>2</v>
      </c>
      <c r="L30" s="163">
        <v>2</v>
      </c>
      <c r="M30" s="164"/>
    </row>
    <row r="31" spans="1:13" ht="15.75" x14ac:dyDescent="0.25">
      <c r="A31" s="114"/>
      <c r="B31" s="187"/>
      <c r="C31" s="36" t="s">
        <v>14</v>
      </c>
      <c r="D31" s="220"/>
      <c r="E31" s="221"/>
      <c r="F31" s="221"/>
      <c r="G31" s="222"/>
      <c r="H31" s="174"/>
      <c r="I31" s="175"/>
      <c r="J31" s="176"/>
      <c r="K31" s="43"/>
      <c r="L31" s="163">
        <v>2</v>
      </c>
      <c r="M31" s="164"/>
    </row>
    <row r="32" spans="1:13" ht="15.75" x14ac:dyDescent="0.25">
      <c r="A32" s="114"/>
      <c r="B32" s="187"/>
      <c r="C32" s="37" t="s">
        <v>17</v>
      </c>
      <c r="D32" s="183">
        <v>2</v>
      </c>
      <c r="E32" s="184"/>
      <c r="F32" s="184"/>
      <c r="G32" s="185"/>
      <c r="H32" s="174"/>
      <c r="I32" s="175"/>
      <c r="J32" s="176"/>
      <c r="K32" s="43">
        <v>2</v>
      </c>
      <c r="L32" s="163">
        <v>2</v>
      </c>
      <c r="M32" s="164"/>
    </row>
    <row r="33" spans="1:13" ht="15.75" x14ac:dyDescent="0.25">
      <c r="A33" s="114"/>
      <c r="B33" s="187"/>
      <c r="C33" s="37" t="s">
        <v>57</v>
      </c>
      <c r="D33" s="183"/>
      <c r="E33" s="184"/>
      <c r="F33" s="184"/>
      <c r="G33" s="185"/>
      <c r="H33" s="174"/>
      <c r="I33" s="175"/>
      <c r="J33" s="176"/>
      <c r="K33" s="164"/>
      <c r="L33" s="163">
        <v>2</v>
      </c>
      <c r="M33" s="164"/>
    </row>
    <row r="34" spans="1:13" ht="15.75" x14ac:dyDescent="0.25">
      <c r="A34" s="114"/>
      <c r="B34" s="187"/>
      <c r="C34" s="37" t="s">
        <v>15</v>
      </c>
      <c r="D34" s="183"/>
      <c r="E34" s="184"/>
      <c r="F34" s="184"/>
      <c r="G34" s="185"/>
      <c r="H34" s="174"/>
      <c r="I34" s="175"/>
      <c r="J34" s="176"/>
      <c r="K34" s="164"/>
      <c r="L34" s="163">
        <v>2</v>
      </c>
      <c r="M34" s="164"/>
    </row>
    <row r="35" spans="1:13" ht="15.75" x14ac:dyDescent="0.25">
      <c r="A35" s="114"/>
      <c r="B35" s="187"/>
      <c r="C35" s="36" t="s">
        <v>13</v>
      </c>
      <c r="D35" s="183">
        <v>2</v>
      </c>
      <c r="E35" s="184"/>
      <c r="F35" s="184"/>
      <c r="G35" s="185"/>
      <c r="H35" s="174"/>
      <c r="I35" s="175"/>
      <c r="J35" s="176"/>
      <c r="K35" s="43">
        <v>2</v>
      </c>
      <c r="L35" s="163">
        <v>2</v>
      </c>
      <c r="M35" s="164"/>
    </row>
    <row r="36" spans="1:13" ht="16.5" thickBot="1" x14ac:dyDescent="0.3">
      <c r="A36" s="116"/>
      <c r="B36" s="188"/>
      <c r="C36" s="101" t="s">
        <v>12</v>
      </c>
      <c r="D36" s="212"/>
      <c r="E36" s="213"/>
      <c r="F36" s="213">
        <v>4</v>
      </c>
      <c r="G36" s="214"/>
      <c r="H36" s="177"/>
      <c r="I36" s="178"/>
      <c r="J36" s="179"/>
      <c r="K36" s="99"/>
      <c r="L36" s="165"/>
      <c r="M36" s="166"/>
    </row>
    <row r="37" spans="1:13" ht="15.75" x14ac:dyDescent="0.25">
      <c r="C37" s="19" t="s">
        <v>10</v>
      </c>
      <c r="D37" s="25">
        <f>D4+D5+D6+D7+D8+D9+D10+D14+D15+D16+D19+D29</f>
        <v>36</v>
      </c>
      <c r="E37" s="25">
        <f>E38+D29</f>
        <v>35</v>
      </c>
      <c r="F37" s="25">
        <f>F38+D29+D32</f>
        <v>35</v>
      </c>
      <c r="G37" s="97">
        <f>G38+D29+D32</f>
        <v>36</v>
      </c>
      <c r="H37" s="98">
        <f>H4+H5+H6+H7+H8+H9+H10+H14+H15+H17+H19</f>
        <v>36</v>
      </c>
      <c r="I37" s="98">
        <f>I38</f>
        <v>36</v>
      </c>
      <c r="J37" s="98">
        <f>J38</f>
        <v>35</v>
      </c>
      <c r="K37" s="31">
        <f>K38+K29</f>
        <v>36</v>
      </c>
      <c r="L37" s="32">
        <f>L6+L9+L14+L17+L19+L20+L21+L22+L29</f>
        <v>35</v>
      </c>
      <c r="M37" s="17">
        <v>36</v>
      </c>
    </row>
    <row r="38" spans="1:13" ht="15.75" x14ac:dyDescent="0.25">
      <c r="C38" s="6" t="s">
        <v>11</v>
      </c>
      <c r="D38" s="9">
        <f>D4+D5+D6+D7+D8+D9+D10+D14+D15+D16+D19</f>
        <v>34</v>
      </c>
      <c r="E38" s="9">
        <f>D4+D5+D6+D7+D8+D9+E11+D14+D15+D16+D19</f>
        <v>33</v>
      </c>
      <c r="F38" s="9">
        <f>D4+D5+D6+D7+D8+D9+F12+D14+D15+D16+D19</f>
        <v>31</v>
      </c>
      <c r="G38" s="27">
        <f>D4+D5+D6+D7+D8+D9+G13+D14+D15+D16+D19</f>
        <v>32</v>
      </c>
      <c r="H38" s="28">
        <f>H4+H5+H6+H7+H8+H9+H10+H14+H15+H17+H19</f>
        <v>36</v>
      </c>
      <c r="I38" s="28">
        <f>H4+H5+H6+H7+H8+H9+I11+H14+H15+H17+H19</f>
        <v>36</v>
      </c>
      <c r="J38" s="28">
        <f>H4+H5+H6+H7+H8+H9+J12+H14+H15+H17+H19</f>
        <v>35</v>
      </c>
      <c r="K38" s="29">
        <f>H4+H5+H6+H7+H8+H9+K13+H14+H15+H17+H19</f>
        <v>34</v>
      </c>
      <c r="L38" s="2">
        <f>L6+L9+L14+L17+L19+L20+L21+L22</f>
        <v>33</v>
      </c>
      <c r="M38" s="2">
        <f>L6+L9+L14+M15+L17+L19+L20+M22</f>
        <v>34</v>
      </c>
    </row>
    <row r="39" spans="1:13" x14ac:dyDescent="0.25">
      <c r="C39" s="7" t="s">
        <v>58</v>
      </c>
    </row>
  </sheetData>
  <mergeCells count="72">
    <mergeCell ref="C1:C2"/>
    <mergeCell ref="L14:M14"/>
    <mergeCell ref="L9:M9"/>
    <mergeCell ref="L10:M13"/>
    <mergeCell ref="D9:G9"/>
    <mergeCell ref="L6:M6"/>
    <mergeCell ref="L7:M8"/>
    <mergeCell ref="D16:G16"/>
    <mergeCell ref="D17:G18"/>
    <mergeCell ref="L17:M18"/>
    <mergeCell ref="D20:G28"/>
    <mergeCell ref="D36:E36"/>
    <mergeCell ref="F36:G36"/>
    <mergeCell ref="L29:M29"/>
    <mergeCell ref="L30:M30"/>
    <mergeCell ref="L31:M31"/>
    <mergeCell ref="L32:M32"/>
    <mergeCell ref="L33:M33"/>
    <mergeCell ref="D30:G31"/>
    <mergeCell ref="L22:L28"/>
    <mergeCell ref="M22:M27"/>
    <mergeCell ref="L19:M19"/>
    <mergeCell ref="L20:M20"/>
    <mergeCell ref="D1:M2"/>
    <mergeCell ref="D3:G3"/>
    <mergeCell ref="D4:G4"/>
    <mergeCell ref="D5:G5"/>
    <mergeCell ref="D6:G6"/>
    <mergeCell ref="L3:M3"/>
    <mergeCell ref="L4:M5"/>
    <mergeCell ref="H14:K14"/>
    <mergeCell ref="H17:K18"/>
    <mergeCell ref="H15:K15"/>
    <mergeCell ref="D19:G19"/>
    <mergeCell ref="H3:K3"/>
    <mergeCell ref="H11:H13"/>
    <mergeCell ref="I12:I13"/>
    <mergeCell ref="J10:J11"/>
    <mergeCell ref="D7:G7"/>
    <mergeCell ref="D8:G8"/>
    <mergeCell ref="D14:G14"/>
    <mergeCell ref="D11:D13"/>
    <mergeCell ref="E12:E13"/>
    <mergeCell ref="F10:F11"/>
    <mergeCell ref="G10:G12"/>
    <mergeCell ref="D15:G15"/>
    <mergeCell ref="H8:K8"/>
    <mergeCell ref="H9:K9"/>
    <mergeCell ref="K10:K12"/>
    <mergeCell ref="B10:B13"/>
    <mergeCell ref="B3:B9"/>
    <mergeCell ref="A3:A19"/>
    <mergeCell ref="A20:B28"/>
    <mergeCell ref="B14:B16"/>
    <mergeCell ref="H29:J36"/>
    <mergeCell ref="H19:K19"/>
    <mergeCell ref="D29:G29"/>
    <mergeCell ref="D32:G32"/>
    <mergeCell ref="D35:G35"/>
    <mergeCell ref="D33:G34"/>
    <mergeCell ref="K33:K34"/>
    <mergeCell ref="A29:B36"/>
    <mergeCell ref="B17:B18"/>
    <mergeCell ref="H4:K4"/>
    <mergeCell ref="H5:K5"/>
    <mergeCell ref="H6:K6"/>
    <mergeCell ref="H7:K7"/>
    <mergeCell ref="L34:M34"/>
    <mergeCell ref="L35:M35"/>
    <mergeCell ref="L36:M36"/>
    <mergeCell ref="L16:M16"/>
    <mergeCell ref="H16:K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G13" sqref="G13"/>
    </sheetView>
  </sheetViews>
  <sheetFormatPr defaultColWidth="12.5703125" defaultRowHeight="15" x14ac:dyDescent="0.25"/>
  <cols>
    <col min="1" max="1" width="21.85546875" style="49" customWidth="1"/>
    <col min="2" max="2" width="26.28515625" style="49" customWidth="1"/>
    <col min="3" max="3" width="32.140625" style="49" bestFit="1" customWidth="1"/>
    <col min="4" max="4" width="5.42578125" style="49" customWidth="1"/>
    <col min="5" max="5" width="6" style="49" customWidth="1"/>
    <col min="6" max="7" width="3.28515625" style="49" bestFit="1" customWidth="1"/>
    <col min="8" max="9" width="6" style="49" customWidth="1"/>
    <col min="10" max="11" width="3.28515625" style="49" bestFit="1" customWidth="1"/>
    <col min="12" max="16384" width="12.5703125" style="49"/>
  </cols>
  <sheetData>
    <row r="1" spans="1:11" ht="15.75" thickBot="1" x14ac:dyDescent="0.3">
      <c r="C1" s="293" t="s">
        <v>0</v>
      </c>
      <c r="D1" s="295" t="s">
        <v>3</v>
      </c>
      <c r="E1" s="295"/>
      <c r="F1" s="295"/>
      <c r="G1" s="295"/>
      <c r="H1" s="295"/>
      <c r="I1" s="295"/>
      <c r="J1" s="295"/>
      <c r="K1" s="296"/>
    </row>
    <row r="2" spans="1:11" ht="15.75" thickBot="1" x14ac:dyDescent="0.3">
      <c r="A2" s="265" t="s">
        <v>28</v>
      </c>
      <c r="B2" s="145"/>
      <c r="C2" s="294"/>
      <c r="D2" s="297" t="s">
        <v>68</v>
      </c>
      <c r="E2" s="295"/>
      <c r="F2" s="295"/>
      <c r="G2" s="296"/>
      <c r="H2" s="297" t="s">
        <v>69</v>
      </c>
      <c r="I2" s="295"/>
      <c r="J2" s="295"/>
      <c r="K2" s="296"/>
    </row>
    <row r="3" spans="1:11" x14ac:dyDescent="0.25">
      <c r="A3" s="266"/>
      <c r="B3" s="240"/>
      <c r="C3" s="68"/>
      <c r="D3" s="69" t="s">
        <v>41</v>
      </c>
      <c r="E3" s="70" t="s">
        <v>42</v>
      </c>
      <c r="F3" s="290" t="s">
        <v>43</v>
      </c>
      <c r="G3" s="291"/>
      <c r="H3" s="69" t="s">
        <v>41</v>
      </c>
      <c r="I3" s="70" t="s">
        <v>42</v>
      </c>
      <c r="J3" s="290" t="s">
        <v>43</v>
      </c>
      <c r="K3" s="291"/>
    </row>
    <row r="4" spans="1:11" x14ac:dyDescent="0.25">
      <c r="A4" s="266"/>
      <c r="B4" s="240"/>
      <c r="C4" s="33" t="s">
        <v>30</v>
      </c>
      <c r="D4" s="51">
        <v>3</v>
      </c>
      <c r="E4" s="52">
        <v>3</v>
      </c>
      <c r="F4" s="286"/>
      <c r="G4" s="287"/>
      <c r="H4" s="51">
        <v>3</v>
      </c>
      <c r="I4" s="52">
        <v>3</v>
      </c>
      <c r="J4" s="286"/>
      <c r="K4" s="287"/>
    </row>
    <row r="5" spans="1:11" x14ac:dyDescent="0.25">
      <c r="A5" s="266"/>
      <c r="B5" s="240"/>
      <c r="C5" s="33" t="s">
        <v>31</v>
      </c>
      <c r="D5" s="51">
        <v>3</v>
      </c>
      <c r="E5" s="52">
        <v>3</v>
      </c>
      <c r="F5" s="292"/>
      <c r="G5" s="272"/>
      <c r="H5" s="51">
        <v>3</v>
      </c>
      <c r="I5" s="52">
        <v>3</v>
      </c>
      <c r="J5" s="292"/>
      <c r="K5" s="272"/>
    </row>
    <row r="6" spans="1:11" x14ac:dyDescent="0.25">
      <c r="A6" s="266"/>
      <c r="B6" s="240"/>
      <c r="C6" s="34" t="s">
        <v>45</v>
      </c>
      <c r="D6" s="51">
        <v>2</v>
      </c>
      <c r="E6" s="52">
        <v>2</v>
      </c>
      <c r="F6" s="273">
        <v>2</v>
      </c>
      <c r="G6" s="274"/>
      <c r="H6" s="51">
        <v>2</v>
      </c>
      <c r="I6" s="52">
        <v>2</v>
      </c>
      <c r="J6" s="278">
        <v>2</v>
      </c>
      <c r="K6" s="279"/>
    </row>
    <row r="7" spans="1:11" ht="30" x14ac:dyDescent="0.25">
      <c r="A7" s="266"/>
      <c r="B7" s="240"/>
      <c r="C7" s="71" t="s">
        <v>8</v>
      </c>
      <c r="D7" s="51">
        <v>4</v>
      </c>
      <c r="E7" s="52">
        <v>3</v>
      </c>
      <c r="F7" s="273">
        <v>2</v>
      </c>
      <c r="G7" s="274"/>
      <c r="H7" s="270"/>
      <c r="I7" s="271"/>
      <c r="J7" s="271"/>
      <c r="K7" s="272"/>
    </row>
    <row r="8" spans="1:11" x14ac:dyDescent="0.25">
      <c r="A8" s="266"/>
      <c r="B8" s="240"/>
      <c r="C8" s="33" t="s">
        <v>32</v>
      </c>
      <c r="D8" s="51">
        <v>3</v>
      </c>
      <c r="E8" s="52">
        <v>4</v>
      </c>
      <c r="F8" s="286"/>
      <c r="G8" s="287"/>
      <c r="H8" s="51">
        <v>3</v>
      </c>
      <c r="I8" s="52">
        <v>4</v>
      </c>
      <c r="J8" s="53"/>
      <c r="K8" s="54"/>
    </row>
    <row r="9" spans="1:11" x14ac:dyDescent="0.25">
      <c r="A9" s="266"/>
      <c r="B9" s="240"/>
      <c r="C9" s="33" t="s">
        <v>33</v>
      </c>
      <c r="D9" s="51">
        <v>3</v>
      </c>
      <c r="E9" s="52">
        <v>3</v>
      </c>
      <c r="F9" s="288"/>
      <c r="G9" s="289"/>
      <c r="H9" s="51">
        <v>3</v>
      </c>
      <c r="I9" s="52">
        <v>3</v>
      </c>
      <c r="J9" s="55"/>
      <c r="K9" s="56"/>
    </row>
    <row r="10" spans="1:11" x14ac:dyDescent="0.25">
      <c r="A10" s="266"/>
      <c r="B10" s="240"/>
      <c r="C10" s="33" t="s">
        <v>44</v>
      </c>
      <c r="D10" s="51">
        <v>3</v>
      </c>
      <c r="E10" s="52">
        <v>2</v>
      </c>
      <c r="F10" s="273">
        <v>1</v>
      </c>
      <c r="G10" s="274"/>
      <c r="H10" s="51">
        <v>3</v>
      </c>
      <c r="I10" s="52">
        <v>2</v>
      </c>
      <c r="J10" s="278">
        <v>1</v>
      </c>
      <c r="K10" s="279"/>
    </row>
    <row r="11" spans="1:11" x14ac:dyDescent="0.25">
      <c r="A11" s="266"/>
      <c r="B11" s="240"/>
      <c r="C11" s="72" t="s">
        <v>5</v>
      </c>
      <c r="D11" s="51">
        <v>4</v>
      </c>
      <c r="E11" s="52">
        <v>4</v>
      </c>
      <c r="F11" s="273">
        <v>1</v>
      </c>
      <c r="G11" s="274"/>
      <c r="H11" s="51">
        <v>4</v>
      </c>
      <c r="I11" s="52">
        <v>4</v>
      </c>
      <c r="J11" s="278">
        <v>1</v>
      </c>
      <c r="K11" s="279"/>
    </row>
    <row r="12" spans="1:11" ht="15" customHeight="1" x14ac:dyDescent="0.25">
      <c r="A12" s="266"/>
      <c r="B12" s="240"/>
      <c r="C12" s="72" t="s">
        <v>29</v>
      </c>
      <c r="D12" s="51">
        <v>5</v>
      </c>
      <c r="E12" s="52">
        <v>7</v>
      </c>
      <c r="F12" s="50"/>
      <c r="G12" s="57">
        <v>3</v>
      </c>
      <c r="H12" s="51">
        <v>5</v>
      </c>
      <c r="I12" s="52">
        <v>7</v>
      </c>
      <c r="J12" s="52"/>
      <c r="K12" s="57">
        <v>3</v>
      </c>
    </row>
    <row r="13" spans="1:11" x14ac:dyDescent="0.25">
      <c r="A13" s="266"/>
      <c r="B13" s="240"/>
      <c r="C13" s="72" t="s">
        <v>6</v>
      </c>
      <c r="D13" s="51">
        <v>2</v>
      </c>
      <c r="E13" s="50"/>
      <c r="F13" s="50"/>
      <c r="G13" s="58"/>
      <c r="H13" s="51">
        <v>2</v>
      </c>
      <c r="I13" s="52"/>
      <c r="J13" s="52"/>
      <c r="K13" s="57"/>
    </row>
    <row r="14" spans="1:11" x14ac:dyDescent="0.25">
      <c r="A14" s="266"/>
      <c r="B14" s="241" t="s">
        <v>67</v>
      </c>
      <c r="C14" s="73" t="s">
        <v>38</v>
      </c>
      <c r="D14" s="243"/>
      <c r="E14" s="245">
        <v>2</v>
      </c>
      <c r="F14" s="247">
        <v>4</v>
      </c>
      <c r="G14" s="248"/>
      <c r="H14" s="243"/>
      <c r="I14" s="245">
        <v>2</v>
      </c>
      <c r="J14" s="247">
        <v>4</v>
      </c>
      <c r="K14" s="248"/>
    </row>
    <row r="15" spans="1:11" x14ac:dyDescent="0.25">
      <c r="A15" s="266"/>
      <c r="B15" s="242"/>
      <c r="C15" s="74" t="s">
        <v>47</v>
      </c>
      <c r="D15" s="244"/>
      <c r="E15" s="246"/>
      <c r="F15" s="249"/>
      <c r="G15" s="250"/>
      <c r="H15" s="244"/>
      <c r="I15" s="246"/>
      <c r="J15" s="249"/>
      <c r="K15" s="250"/>
    </row>
    <row r="16" spans="1:11" x14ac:dyDescent="0.25">
      <c r="A16" s="267"/>
      <c r="B16" s="47"/>
      <c r="C16" s="72" t="s">
        <v>7</v>
      </c>
      <c r="D16" s="51">
        <v>2</v>
      </c>
      <c r="E16" s="52">
        <v>3</v>
      </c>
      <c r="F16" s="273">
        <v>3</v>
      </c>
      <c r="G16" s="274"/>
      <c r="H16" s="51">
        <v>2</v>
      </c>
      <c r="I16" s="52">
        <v>3</v>
      </c>
      <c r="J16" s="278">
        <v>3</v>
      </c>
      <c r="K16" s="279"/>
    </row>
    <row r="17" spans="1:11" ht="15" customHeight="1" x14ac:dyDescent="0.25">
      <c r="A17" s="107" t="s">
        <v>61</v>
      </c>
      <c r="B17" s="107"/>
      <c r="C17" s="75" t="s">
        <v>64</v>
      </c>
      <c r="D17" s="280"/>
      <c r="E17" s="281"/>
      <c r="F17" s="273">
        <v>2</v>
      </c>
      <c r="G17" s="274"/>
      <c r="H17" s="280"/>
      <c r="I17" s="281"/>
      <c r="J17" s="278">
        <v>2</v>
      </c>
      <c r="K17" s="279"/>
    </row>
    <row r="18" spans="1:11" ht="15.75" customHeight="1" x14ac:dyDescent="0.25">
      <c r="A18" s="109"/>
      <c r="B18" s="109"/>
      <c r="C18" s="35" t="s">
        <v>19</v>
      </c>
      <c r="D18" s="282"/>
      <c r="E18" s="283"/>
      <c r="F18" s="11">
        <v>8</v>
      </c>
      <c r="G18" s="48"/>
      <c r="H18" s="282"/>
      <c r="I18" s="283"/>
      <c r="J18" s="11">
        <v>8</v>
      </c>
      <c r="K18" s="48"/>
    </row>
    <row r="19" spans="1:11" ht="15.75" x14ac:dyDescent="0.25">
      <c r="A19" s="109"/>
      <c r="B19" s="109"/>
      <c r="C19" s="35" t="s">
        <v>20</v>
      </c>
      <c r="D19" s="282"/>
      <c r="E19" s="284"/>
      <c r="F19" s="260">
        <v>6</v>
      </c>
      <c r="G19" s="261"/>
      <c r="H19" s="282"/>
      <c r="I19" s="283"/>
      <c r="J19" s="260">
        <v>6</v>
      </c>
      <c r="K19" s="261"/>
    </row>
    <row r="20" spans="1:11" ht="15.75" x14ac:dyDescent="0.25">
      <c r="A20" s="109"/>
      <c r="B20" s="109"/>
      <c r="C20" s="35" t="s">
        <v>21</v>
      </c>
      <c r="D20" s="282"/>
      <c r="E20" s="284"/>
      <c r="F20" s="257">
        <v>6</v>
      </c>
      <c r="G20" s="262">
        <v>12</v>
      </c>
      <c r="H20" s="282"/>
      <c r="I20" s="283"/>
      <c r="J20" s="257">
        <v>6</v>
      </c>
      <c r="K20" s="262">
        <v>12</v>
      </c>
    </row>
    <row r="21" spans="1:11" ht="15.75" x14ac:dyDescent="0.25">
      <c r="A21" s="109"/>
      <c r="B21" s="109"/>
      <c r="C21" s="35" t="s">
        <v>22</v>
      </c>
      <c r="D21" s="282"/>
      <c r="E21" s="284"/>
      <c r="F21" s="258"/>
      <c r="G21" s="263"/>
      <c r="H21" s="282"/>
      <c r="I21" s="283"/>
      <c r="J21" s="258"/>
      <c r="K21" s="263"/>
    </row>
    <row r="22" spans="1:11" ht="15.75" x14ac:dyDescent="0.25">
      <c r="A22" s="111"/>
      <c r="B22" s="111"/>
      <c r="C22" s="35" t="s">
        <v>23</v>
      </c>
      <c r="D22" s="59"/>
      <c r="E22" s="60"/>
      <c r="F22" s="259"/>
      <c r="G22" s="264"/>
      <c r="H22" s="270"/>
      <c r="I22" s="285"/>
      <c r="J22" s="259"/>
      <c r="K22" s="264"/>
    </row>
    <row r="23" spans="1:11" ht="15.75" customHeight="1" thickBot="1" x14ac:dyDescent="0.3">
      <c r="A23" s="252" t="s">
        <v>66</v>
      </c>
      <c r="B23" s="252"/>
      <c r="C23" s="76" t="s">
        <v>9</v>
      </c>
      <c r="D23" s="77">
        <v>2</v>
      </c>
      <c r="E23" s="275"/>
      <c r="F23" s="276"/>
      <c r="G23" s="277"/>
      <c r="H23" s="77">
        <v>2</v>
      </c>
      <c r="I23" s="275"/>
      <c r="J23" s="276"/>
      <c r="K23" s="277"/>
    </row>
    <row r="24" spans="1:11" ht="15.75" customHeight="1" x14ac:dyDescent="0.25">
      <c r="A24" s="251" t="s">
        <v>63</v>
      </c>
      <c r="B24" s="251"/>
      <c r="C24" s="45" t="s">
        <v>62</v>
      </c>
      <c r="D24" s="78"/>
      <c r="E24" s="79"/>
      <c r="F24" s="253">
        <v>2</v>
      </c>
      <c r="G24" s="254"/>
      <c r="H24" s="80">
        <v>2</v>
      </c>
      <c r="I24" s="81">
        <v>2</v>
      </c>
      <c r="J24" s="238">
        <v>2</v>
      </c>
      <c r="K24" s="239"/>
    </row>
    <row r="25" spans="1:11" ht="15.75" x14ac:dyDescent="0.25">
      <c r="A25" s="251"/>
      <c r="B25" s="251"/>
      <c r="C25" s="36" t="s">
        <v>59</v>
      </c>
      <c r="D25" s="65"/>
      <c r="E25" s="61"/>
      <c r="F25" s="255"/>
      <c r="G25" s="256"/>
      <c r="H25" s="236"/>
      <c r="I25" s="67">
        <v>2</v>
      </c>
      <c r="J25" s="232">
        <v>2</v>
      </c>
      <c r="K25" s="233"/>
    </row>
    <row r="26" spans="1:11" ht="15.75" x14ac:dyDescent="0.25">
      <c r="A26" s="251"/>
      <c r="B26" s="251"/>
      <c r="C26" s="36" t="s">
        <v>14</v>
      </c>
      <c r="D26" s="65"/>
      <c r="E26" s="61"/>
      <c r="F26" s="255">
        <v>2</v>
      </c>
      <c r="G26" s="256"/>
      <c r="H26" s="237"/>
      <c r="I26" s="67"/>
      <c r="J26" s="232">
        <v>2</v>
      </c>
      <c r="K26" s="233"/>
    </row>
    <row r="27" spans="1:11" ht="15.75" x14ac:dyDescent="0.25">
      <c r="A27" s="251"/>
      <c r="B27" s="251"/>
      <c r="C27" s="37" t="s">
        <v>17</v>
      </c>
      <c r="D27" s="65"/>
      <c r="E27" s="61"/>
      <c r="F27" s="255">
        <v>2</v>
      </c>
      <c r="G27" s="256"/>
      <c r="H27" s="82">
        <v>2</v>
      </c>
      <c r="I27" s="67">
        <v>2</v>
      </c>
      <c r="J27" s="232">
        <v>2</v>
      </c>
      <c r="K27" s="233"/>
    </row>
    <row r="28" spans="1:11" ht="15.75" x14ac:dyDescent="0.25">
      <c r="A28" s="251"/>
      <c r="B28" s="251"/>
      <c r="C28" s="37" t="s">
        <v>15</v>
      </c>
      <c r="D28" s="65"/>
      <c r="E28" s="61"/>
      <c r="F28" s="255">
        <v>2</v>
      </c>
      <c r="G28" s="256"/>
      <c r="H28" s="82"/>
      <c r="I28" s="67"/>
      <c r="J28" s="232">
        <v>2</v>
      </c>
      <c r="K28" s="233"/>
    </row>
    <row r="29" spans="1:11" ht="15.75" x14ac:dyDescent="0.25">
      <c r="A29" s="251"/>
      <c r="B29" s="251"/>
      <c r="C29" s="36" t="s">
        <v>13</v>
      </c>
      <c r="D29" s="65"/>
      <c r="E29" s="61"/>
      <c r="F29" s="255">
        <v>2</v>
      </c>
      <c r="G29" s="256"/>
      <c r="H29" s="82">
        <v>2</v>
      </c>
      <c r="I29" s="67">
        <v>2</v>
      </c>
      <c r="J29" s="232">
        <v>2</v>
      </c>
      <c r="K29" s="233"/>
    </row>
    <row r="30" spans="1:11" ht="16.5" thickBot="1" x14ac:dyDescent="0.3">
      <c r="A30" s="251"/>
      <c r="B30" s="251"/>
      <c r="C30" s="38" t="s">
        <v>12</v>
      </c>
      <c r="D30" s="66"/>
      <c r="E30" s="62"/>
      <c r="F30" s="268">
        <v>4</v>
      </c>
      <c r="G30" s="269"/>
      <c r="H30" s="83">
        <v>4</v>
      </c>
      <c r="I30" s="84">
        <v>4</v>
      </c>
      <c r="J30" s="234">
        <v>4</v>
      </c>
      <c r="K30" s="235"/>
    </row>
    <row r="31" spans="1:11" ht="15.75" x14ac:dyDescent="0.25">
      <c r="C31" s="63" t="s">
        <v>10</v>
      </c>
      <c r="D31" s="64">
        <f>SUM(D4:D27)</f>
        <v>36</v>
      </c>
      <c r="E31" s="64">
        <f>SUM(E4:E27)</f>
        <v>36</v>
      </c>
      <c r="F31" s="64">
        <f>F32+F14</f>
        <v>35</v>
      </c>
      <c r="G31" s="64">
        <v>36</v>
      </c>
      <c r="H31" s="64">
        <f>SUM(H4:H27)</f>
        <v>36</v>
      </c>
      <c r="I31" s="64">
        <f>I32+I30</f>
        <v>35</v>
      </c>
      <c r="J31" s="64">
        <f>J32+J30+J29</f>
        <v>35</v>
      </c>
      <c r="K31" s="64">
        <f>K32+J14+J24</f>
        <v>36</v>
      </c>
    </row>
    <row r="32" spans="1:11" ht="15.75" x14ac:dyDescent="0.25">
      <c r="C32" s="63" t="s">
        <v>11</v>
      </c>
      <c r="D32" s="52">
        <f>D4+D5+D6+D7+D8+D9+D10+D11+D12+D13+D16+D23</f>
        <v>36</v>
      </c>
      <c r="E32" s="52">
        <f>E4+E5+E6+E7+E8+E9+E10+E11+E12+E14+E16</f>
        <v>36</v>
      </c>
      <c r="F32" s="52">
        <f>F6+F7+F10+F11+F16+F17+F18+F19+F20</f>
        <v>31</v>
      </c>
      <c r="G32" s="52">
        <f>F6+F7+F10+F11+G12+F16+F17+F19+G20</f>
        <v>32</v>
      </c>
      <c r="H32" s="52">
        <f>H4+H5+H6+H8+H9+H10+H11+H12+H13+H16+H23</f>
        <v>32</v>
      </c>
      <c r="I32" s="52">
        <f>I4+I5+I6+I8+I9+I10+I11+I12+I16</f>
        <v>31</v>
      </c>
      <c r="J32" s="52">
        <f>J6+J10+J11+J16+J17+J18+J19+J20</f>
        <v>29</v>
      </c>
      <c r="K32" s="52">
        <f>J6+J10+J11+K12+J16+J17+J19+K20</f>
        <v>30</v>
      </c>
    </row>
  </sheetData>
  <mergeCells count="58">
    <mergeCell ref="J3:K3"/>
    <mergeCell ref="F4:G5"/>
    <mergeCell ref="J4:K5"/>
    <mergeCell ref="C1:C2"/>
    <mergeCell ref="D1:K1"/>
    <mergeCell ref="D2:G2"/>
    <mergeCell ref="H2:K2"/>
    <mergeCell ref="J11:K11"/>
    <mergeCell ref="F10:G10"/>
    <mergeCell ref="J10:K10"/>
    <mergeCell ref="F6:G6"/>
    <mergeCell ref="J6:K6"/>
    <mergeCell ref="F8:G9"/>
    <mergeCell ref="J19:K19"/>
    <mergeCell ref="J20:J22"/>
    <mergeCell ref="K20:K22"/>
    <mergeCell ref="A2:A16"/>
    <mergeCell ref="F27:G27"/>
    <mergeCell ref="H7:K7"/>
    <mergeCell ref="F7:G7"/>
    <mergeCell ref="E23:G23"/>
    <mergeCell ref="I23:K23"/>
    <mergeCell ref="I14:I15"/>
    <mergeCell ref="J14:K15"/>
    <mergeCell ref="J17:K17"/>
    <mergeCell ref="F16:G16"/>
    <mergeCell ref="J16:K16"/>
    <mergeCell ref="D17:E21"/>
    <mergeCell ref="F17:G17"/>
    <mergeCell ref="H14:H15"/>
    <mergeCell ref="A24:B30"/>
    <mergeCell ref="A23:B23"/>
    <mergeCell ref="A17:B22"/>
    <mergeCell ref="F24:G24"/>
    <mergeCell ref="F25:G25"/>
    <mergeCell ref="F26:G26"/>
    <mergeCell ref="F20:F22"/>
    <mergeCell ref="F19:G19"/>
    <mergeCell ref="G20:G22"/>
    <mergeCell ref="F28:G28"/>
    <mergeCell ref="F29:G29"/>
    <mergeCell ref="F30:G30"/>
    <mergeCell ref="H17:I22"/>
    <mergeCell ref="B2:B13"/>
    <mergeCell ref="B14:B15"/>
    <mergeCell ref="D14:D15"/>
    <mergeCell ref="E14:E15"/>
    <mergeCell ref="F14:G15"/>
    <mergeCell ref="F11:G11"/>
    <mergeCell ref="F3:G3"/>
    <mergeCell ref="J29:K29"/>
    <mergeCell ref="J30:K30"/>
    <mergeCell ref="H25:H26"/>
    <mergeCell ref="J24:K24"/>
    <mergeCell ref="J25:K25"/>
    <mergeCell ref="J26:K26"/>
    <mergeCell ref="J27:K27"/>
    <mergeCell ref="J28:K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DZ A</vt:lpstr>
      <vt:lpstr>DZ B</vt:lpstr>
      <vt:lpstr>EIropas st.</vt:lpstr>
    </vt:vector>
  </TitlesOfParts>
  <Company>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Maija Kokare</dc:creator>
  <cp:lastModifiedBy>Maija Kokare</cp:lastModifiedBy>
  <dcterms:created xsi:type="dcterms:W3CDTF">2020-06-17T09:33:49Z</dcterms:created>
  <dcterms:modified xsi:type="dcterms:W3CDTF">2020-07-16T12:00:47Z</dcterms:modified>
</cp:coreProperties>
</file>